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5480" windowHeight="8190"/>
  </bookViews>
  <sheets>
    <sheet name="WPI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71" i="1"/>
  <c r="H15"/>
  <c r="H59" l="1"/>
  <c r="H35"/>
  <c r="V77"/>
  <c r="U77"/>
  <c r="T77"/>
  <c r="S77"/>
  <c r="R77"/>
  <c r="Q77"/>
  <c r="P77"/>
  <c r="O77"/>
  <c r="N77"/>
  <c r="M77"/>
  <c r="L77"/>
  <c r="K77"/>
  <c r="J77"/>
  <c r="I77"/>
  <c r="H75"/>
  <c r="H70"/>
  <c r="H69"/>
  <c r="H67"/>
  <c r="H66"/>
  <c r="H64"/>
  <c r="H61"/>
  <c r="H56"/>
  <c r="H55"/>
  <c r="H54"/>
  <c r="W51"/>
  <c r="H51"/>
  <c r="W50"/>
  <c r="H50"/>
  <c r="W49"/>
  <c r="H49"/>
  <c r="W48"/>
  <c r="H48"/>
  <c r="W47"/>
  <c r="H47"/>
  <c r="W46"/>
  <c r="H46"/>
  <c r="H45"/>
  <c r="H44"/>
  <c r="H42"/>
  <c r="H41"/>
  <c r="H39"/>
  <c r="H37"/>
  <c r="H36"/>
  <c r="H34"/>
  <c r="H33"/>
  <c r="H32"/>
  <c r="H31"/>
  <c r="H29"/>
  <c r="H27"/>
  <c r="H26"/>
  <c r="H25"/>
  <c r="H24"/>
  <c r="H23"/>
  <c r="H22"/>
  <c r="H19"/>
  <c r="H14"/>
  <c r="H10"/>
  <c r="H77" l="1"/>
</calcChain>
</file>

<file path=xl/comments1.xml><?xml version="1.0" encoding="utf-8"?>
<comments xmlns="http://schemas.openxmlformats.org/spreadsheetml/2006/main">
  <authors>
    <author>user</author>
  </authors>
  <commentList>
    <comment ref="N7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<sst xmlns="http://schemas.openxmlformats.org/spreadsheetml/2006/main" count="96" uniqueCount="90">
  <si>
    <t>Załącznik nr 6 do Uchwały nr XXXIII/489/09                      Rady Gminy Dobra z dnia 30 grudnia 2009 r.</t>
  </si>
  <si>
    <t>Limity wydatków Gminy Dobra na wieloletnie programy inwestycyjne realizowane w latach 2010 i kolejnych</t>
  </si>
  <si>
    <t>Dział</t>
  </si>
  <si>
    <t>Rozdział</t>
  </si>
  <si>
    <t>Jednostka realizująca zadanie</t>
  </si>
  <si>
    <t xml:space="preserve">   Okres           realizacji</t>
  </si>
  <si>
    <t xml:space="preserve">Łączne </t>
  </si>
  <si>
    <t>Planowane  wydatki</t>
  </si>
  <si>
    <t>Nazwa zadania inwestycyjnego</t>
  </si>
  <si>
    <t>rok rozpoczęcia</t>
  </si>
  <si>
    <t xml:space="preserve">      rok zakończenia</t>
  </si>
  <si>
    <t>nakłady w zł</t>
  </si>
  <si>
    <t>010</t>
  </si>
  <si>
    <t>Rolnictwo i łowiectwo</t>
  </si>
  <si>
    <t>01010</t>
  </si>
  <si>
    <t>Urząd Gminy w Dobrej</t>
  </si>
  <si>
    <t>2. Budowa kanalizacji deszczowej wraz ze zbiornikami</t>
  </si>
  <si>
    <t>retencyjnymi w zlewniach zbiorników ZB 4 i ZB 14</t>
  </si>
  <si>
    <t>w Mierzynie</t>
  </si>
  <si>
    <t>600</t>
  </si>
  <si>
    <t>Transport i łączność</t>
  </si>
  <si>
    <t>Urząd Gminy Dobra</t>
  </si>
  <si>
    <t>60011</t>
  </si>
  <si>
    <t>1. Mierzyn, budowa chodnika od "Kuby" do granic</t>
  </si>
  <si>
    <t>miejscowości w kierunku Szczecina</t>
  </si>
  <si>
    <t>60014</t>
  </si>
  <si>
    <t xml:space="preserve">1. Budowa chodnika w Wołczkowie, ul.Słoneczna </t>
  </si>
  <si>
    <t xml:space="preserve">    i Lipowa</t>
  </si>
  <si>
    <t>2. Wąwelnica,budowa chodnika do drogi krajowej</t>
  </si>
  <si>
    <t>3. Buk, budowa chodnika oraz parkingu/ przy boisku/</t>
  </si>
  <si>
    <t>4. Stolec, budowa chodnika</t>
  </si>
  <si>
    <t>5. Kościno, budowa chodnika</t>
  </si>
  <si>
    <t>6. Budowa ścieżek rowerowych</t>
  </si>
  <si>
    <t>60016</t>
  </si>
  <si>
    <t>1. Dobra, modernizacja drogi  ul. Chabrowa</t>
  </si>
  <si>
    <r>
      <t xml:space="preserve">2.Kompleksowa modernizacja infrastruktury drogowej w Gminie Dobra - </t>
    </r>
    <r>
      <rPr>
        <b/>
        <sz val="12"/>
        <rFont val="Arial"/>
        <family val="2"/>
        <charset val="238"/>
      </rPr>
      <t xml:space="preserve">etap I </t>
    </r>
    <r>
      <rPr>
        <sz val="12"/>
        <rFont val="Arial"/>
        <family val="2"/>
        <charset val="238"/>
      </rPr>
      <t>w miejscowości Dobra</t>
    </r>
  </si>
  <si>
    <r>
      <t xml:space="preserve">3.Kompleksowa modernizacja infrastruktury drogowej w Gminie Dobra - </t>
    </r>
    <r>
      <rPr>
        <b/>
        <sz val="12"/>
        <rFont val="Arial"/>
        <family val="2"/>
        <charset val="238"/>
      </rPr>
      <t>etap IV</t>
    </r>
    <r>
      <rPr>
        <sz val="12"/>
        <rFont val="Arial"/>
        <family val="2"/>
        <charset val="238"/>
      </rPr>
      <t xml:space="preserve"> w miejscowości Mierzyn</t>
    </r>
  </si>
  <si>
    <t>5. Dobra, modernizacja drogi ul.Zagrodowa</t>
  </si>
  <si>
    <t>6. Dobra, modernizacja drogi ul. Klasztorna i Orzechowa</t>
  </si>
  <si>
    <t>8. Mierzyn, modernizacja drogi ul.Tęczowa</t>
  </si>
  <si>
    <t>9. Bezrzecze  ul. Sosnowa modernizacja drogi</t>
  </si>
  <si>
    <t xml:space="preserve">    z oświetleniem</t>
  </si>
  <si>
    <t>10. Wołczkowo modernizacja drogi wraz z infrastrukturą towarzyszącą ul. Jesienna</t>
  </si>
  <si>
    <t>11. Mierzyn, modernizacja dróg 0s.Kolonia wraz z infrastrukturą towarzyszącą</t>
  </si>
  <si>
    <t xml:space="preserve">17. Budowa ulicy Wiosennej w Skarbimierzycach wraz z infrastrukturą towarzyszącą </t>
  </si>
  <si>
    <t>754</t>
  </si>
  <si>
    <t>Bezpieczeństwo publiczne i ochrona przeciwpożarowa</t>
  </si>
  <si>
    <t>75412</t>
  </si>
  <si>
    <t>75414</t>
  </si>
  <si>
    <t xml:space="preserve">1. Budowa syren alarmowych </t>
  </si>
  <si>
    <t>801</t>
  </si>
  <si>
    <t>Oświata i wychowanie</t>
  </si>
  <si>
    <t>ZEAS</t>
  </si>
  <si>
    <t>80101</t>
  </si>
  <si>
    <t>1. Budowa sali gimnastycznej przy szkole w Bezrzeczu</t>
  </si>
  <si>
    <t>2. Budowa szkoły z salą gimnastyczną w Mierzynie na działkach 269/19 i 269/20</t>
  </si>
  <si>
    <t>900</t>
  </si>
  <si>
    <t>Gospodarka komunalna i ochrona środowiska</t>
  </si>
  <si>
    <t>90013</t>
  </si>
  <si>
    <t>1.Dobra - budowa schroniska dla zwierząt</t>
  </si>
  <si>
    <t>90015</t>
  </si>
  <si>
    <t>1. Budowa oświetlenia ulic: w Dobrej Poziomkowej, część Tulipanowej,Konwaliowej i Kameliowej</t>
  </si>
  <si>
    <t>2. Budowa oświetlenia ulic w Bezrzeczu, ul. Bukszpanowa i Parkowa</t>
  </si>
  <si>
    <t xml:space="preserve">3. Budowa oświetlenia ulic w Dołujach, ul. Bławatkowa </t>
  </si>
  <si>
    <t>4. Budowa oświetlenia ulic w Dołujach, ul. Makowa</t>
  </si>
  <si>
    <t>90095</t>
  </si>
  <si>
    <t xml:space="preserve">1.Urządzenie terenu rekreacyjnego w Mierzynie </t>
  </si>
  <si>
    <t>na działce nr 67/3</t>
  </si>
  <si>
    <t>921</t>
  </si>
  <si>
    <t>Kultura i ochrona dziedzictwa narodowego</t>
  </si>
  <si>
    <t>92109</t>
  </si>
  <si>
    <t>OGÓŁEM</t>
  </si>
  <si>
    <t>12. Budowa ulicy Nasiennej w Mierzynie  wraz z infrastrukturą towarzyszącą spłata wierzytelności</t>
  </si>
  <si>
    <t>13. Budowa ulicy Nowowiejskiej w Bezrzeczu  wraz z infrastrukturą towarzyszącą spłata wierzytelnosci</t>
  </si>
  <si>
    <t>14. Budowa ulicy Ogrodowej w Wołczkowie wraz z infrastrukturą towarzyszącą spłata wierzytelności</t>
  </si>
  <si>
    <t>15. Budowa ulicy Sasankowej w Dobrej wraz z infrastrukturą towarzyszącą spłata wierzytelności</t>
  </si>
  <si>
    <t>16. Budowa ulicy Fiołkowej w Dołujach wraz z infrastrukturą towarzyszącą spłata wierzytelności</t>
  </si>
  <si>
    <t>1. Budowa remizy strażackiej w Wołczkowie  wraz z infrastrukturą towarzyszącą spłata wierzytelności</t>
  </si>
  <si>
    <t>1. Modernizacja Gminnego Ośrodka Kultury w miejscowości Wołczkowo spłata wierzytelności</t>
  </si>
  <si>
    <t>2. Budowa remizy strażackiej w Dobrej  wraz z infrastrukturą towarzyszącą i specjalistycznym wyposażeniem</t>
  </si>
  <si>
    <t>oraz budowa infrastruktury towarzyszącej</t>
  </si>
  <si>
    <t xml:space="preserve">7. Mierzyn, ul. Długa, modernizacja drogi, oświetlenie </t>
  </si>
  <si>
    <t>7. Kompleksowa modernizacja infrastruktury drogowej</t>
  </si>
  <si>
    <r>
      <t xml:space="preserve">    w Gminie Dobra-</t>
    </r>
    <r>
      <rPr>
        <b/>
        <sz val="12"/>
        <rFont val="Arial"/>
        <family val="2"/>
        <charset val="238"/>
      </rPr>
      <t>etap V</t>
    </r>
    <r>
      <rPr>
        <sz val="12"/>
        <rFont val="Arial"/>
        <family val="2"/>
        <charset val="238"/>
      </rPr>
      <t xml:space="preserve"> przebudowa ul. Wspólnej </t>
    </r>
  </si>
  <si>
    <r>
      <t xml:space="preserve">4.Kompleksowa modernizacja infrastruktury drogowej w Gminie Dobra - 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etap III</t>
    </r>
    <r>
      <rPr>
        <sz val="12"/>
        <rFont val="Arial"/>
        <family val="2"/>
        <charset val="238"/>
      </rPr>
      <t xml:space="preserve"> w miejscowości Dołuje, </t>
    </r>
  </si>
  <si>
    <r>
      <t xml:space="preserve">4a.Kompleksowa modernizacja infrastruktury drogowej w Gminie Dobra - </t>
    </r>
    <r>
      <rPr>
        <b/>
        <sz val="12"/>
        <rFont val="Arial"/>
        <family val="2"/>
        <charset val="238"/>
      </rPr>
      <t>etap II</t>
    </r>
    <r>
      <rPr>
        <sz val="12"/>
        <rFont val="Arial"/>
        <family val="2"/>
        <charset val="238"/>
      </rPr>
      <t xml:space="preserve"> w miejscowości Bezrzecze </t>
    </r>
  </si>
  <si>
    <t>3.Mierzyn, ul.Welecka budowa kanalizacji deszczowej</t>
  </si>
  <si>
    <t>1. Budowa i przebudowa oczyszczalni ścieków</t>
  </si>
  <si>
    <t>w miejscowości Redlica Gmina Dobra</t>
  </si>
  <si>
    <t>działki 1,4 ( obręb Redlica).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</si>
</sst>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4" fillId="2" borderId="13" xfId="0" applyFont="1" applyFill="1" applyBorder="1"/>
    <xf numFmtId="49" fontId="4" fillId="2" borderId="7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/>
    <xf numFmtId="0" fontId="4" fillId="2" borderId="7" xfId="0" applyFont="1" applyFill="1" applyBorder="1"/>
    <xf numFmtId="0" fontId="2" fillId="2" borderId="9" xfId="0" applyFont="1" applyFill="1" applyBorder="1"/>
    <xf numFmtId="0" fontId="4" fillId="2" borderId="8" xfId="0" applyFont="1" applyFill="1" applyBorder="1"/>
    <xf numFmtId="49" fontId="2" fillId="3" borderId="9" xfId="0" applyNumberFormat="1" applyFont="1" applyFill="1" applyBorder="1"/>
    <xf numFmtId="49" fontId="4" fillId="3" borderId="2" xfId="0" applyNumberFormat="1" applyFont="1" applyFill="1" applyBorder="1"/>
    <xf numFmtId="0" fontId="4" fillId="3" borderId="17" xfId="0" applyFont="1" applyFill="1" applyBorder="1"/>
    <xf numFmtId="0" fontId="4" fillId="3" borderId="1" xfId="0" applyFont="1" applyFill="1" applyBorder="1"/>
    <xf numFmtId="0" fontId="1" fillId="3" borderId="18" xfId="0" applyFont="1" applyFill="1" applyBorder="1"/>
    <xf numFmtId="0" fontId="1" fillId="3" borderId="1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49" fontId="4" fillId="0" borderId="2" xfId="0" applyNumberFormat="1" applyFont="1" applyBorder="1"/>
    <xf numFmtId="49" fontId="4" fillId="0" borderId="9" xfId="0" applyNumberFormat="1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3" fontId="1" fillId="5" borderId="22" xfId="0" applyNumberFormat="1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26" xfId="0" applyFont="1" applyBorder="1"/>
    <xf numFmtId="49" fontId="4" fillId="0" borderId="18" xfId="0" applyNumberFormat="1" applyFont="1" applyBorder="1"/>
    <xf numFmtId="49" fontId="4" fillId="0" borderId="27" xfId="0" applyNumberFormat="1" applyFont="1" applyFill="1" applyBorder="1"/>
    <xf numFmtId="0" fontId="4" fillId="0" borderId="30" xfId="0" applyFont="1" applyFill="1" applyBorder="1"/>
    <xf numFmtId="0" fontId="4" fillId="0" borderId="18" xfId="0" applyFont="1" applyFill="1" applyBorder="1"/>
    <xf numFmtId="3" fontId="4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/>
    <xf numFmtId="3" fontId="1" fillId="5" borderId="18" xfId="0" applyNumberFormat="1" applyFont="1" applyFill="1" applyBorder="1"/>
    <xf numFmtId="3" fontId="1" fillId="0" borderId="30" xfId="0" applyNumberFormat="1" applyFont="1" applyFill="1" applyBorder="1"/>
    <xf numFmtId="0" fontId="1" fillId="0" borderId="18" xfId="0" applyFont="1" applyFill="1" applyBorder="1"/>
    <xf numFmtId="0" fontId="1" fillId="0" borderId="18" xfId="0" applyFont="1" applyBorder="1"/>
    <xf numFmtId="0" fontId="1" fillId="0" borderId="27" xfId="0" applyFont="1" applyBorder="1"/>
    <xf numFmtId="49" fontId="4" fillId="0" borderId="11" xfId="0" applyNumberFormat="1" applyFont="1" applyFill="1" applyBorder="1"/>
    <xf numFmtId="0" fontId="4" fillId="0" borderId="34" xfId="0" applyFont="1" applyFill="1" applyBorder="1"/>
    <xf numFmtId="0" fontId="4" fillId="0" borderId="10" xfId="0" applyFont="1" applyFill="1" applyBorder="1"/>
    <xf numFmtId="3" fontId="4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/>
    <xf numFmtId="3" fontId="1" fillId="0" borderId="18" xfId="0" applyNumberFormat="1" applyFont="1" applyFill="1" applyBorder="1"/>
    <xf numFmtId="3" fontId="1" fillId="0" borderId="18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0" fillId="6" borderId="0" xfId="0" applyFill="1"/>
    <xf numFmtId="0" fontId="4" fillId="0" borderId="14" xfId="0" applyFont="1" applyFill="1" applyBorder="1" applyAlignment="1"/>
    <xf numFmtId="0" fontId="4" fillId="0" borderId="15" xfId="0" applyFont="1" applyFill="1" applyBorder="1"/>
    <xf numFmtId="49" fontId="4" fillId="0" borderId="16" xfId="0" applyNumberFormat="1" applyFont="1" applyFill="1" applyBorder="1" applyAlignment="1">
      <alignment wrapText="1"/>
    </xf>
    <xf numFmtId="0" fontId="4" fillId="0" borderId="17" xfId="0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28" xfId="0" applyFont="1" applyFill="1" applyBorder="1" applyAlignment="1"/>
    <xf numFmtId="0" fontId="4" fillId="0" borderId="0" xfId="0" applyFont="1" applyFill="1" applyBorder="1"/>
    <xf numFmtId="49" fontId="4" fillId="0" borderId="29" xfId="0" applyNumberFormat="1" applyFont="1" applyFill="1" applyBorder="1" applyAlignment="1">
      <alignment wrapText="1"/>
    </xf>
    <xf numFmtId="0" fontId="2" fillId="0" borderId="30" xfId="0" applyFont="1" applyFill="1" applyBorder="1"/>
    <xf numFmtId="0" fontId="2" fillId="0" borderId="18" xfId="0" applyFont="1" applyFill="1" applyBorder="1"/>
    <xf numFmtId="3" fontId="2" fillId="0" borderId="18" xfId="0" applyNumberFormat="1" applyFont="1" applyFill="1" applyBorder="1"/>
    <xf numFmtId="3" fontId="2" fillId="0" borderId="27" xfId="0" applyNumberFormat="1" applyFont="1" applyFill="1" applyBorder="1"/>
    <xf numFmtId="0" fontId="4" fillId="0" borderId="28" xfId="0" applyFont="1" applyFill="1" applyBorder="1" applyAlignment="1"/>
    <xf numFmtId="0" fontId="4" fillId="0" borderId="31" xfId="0" applyFont="1" applyFill="1" applyBorder="1" applyAlignment="1"/>
    <xf numFmtId="0" fontId="4" fillId="0" borderId="32" xfId="0" applyFont="1" applyFill="1" applyBorder="1"/>
    <xf numFmtId="49" fontId="4" fillId="0" borderId="33" xfId="0" applyNumberFormat="1" applyFont="1" applyFill="1" applyBorder="1" applyAlignment="1">
      <alignment wrapText="1"/>
    </xf>
    <xf numFmtId="3" fontId="1" fillId="0" borderId="10" xfId="0" applyNumberFormat="1" applyFont="1" applyFill="1" applyBorder="1"/>
    <xf numFmtId="3" fontId="1" fillId="0" borderId="10" xfId="0" applyNumberFormat="1" applyFont="1" applyBorder="1"/>
    <xf numFmtId="49" fontId="4" fillId="3" borderId="8" xfId="0" applyNumberFormat="1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3" fontId="4" fillId="3" borderId="9" xfId="0" applyNumberFormat="1" applyFont="1" applyFill="1" applyBorder="1"/>
    <xf numFmtId="3" fontId="1" fillId="3" borderId="9" xfId="0" applyNumberFormat="1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49" fontId="2" fillId="3" borderId="18" xfId="0" applyNumberFormat="1" applyFont="1" applyFill="1" applyBorder="1"/>
    <xf numFmtId="49" fontId="4" fillId="3" borderId="27" xfId="0" applyNumberFormat="1" applyFont="1" applyFill="1" applyBorder="1"/>
    <xf numFmtId="3" fontId="4" fillId="3" borderId="18" xfId="0" applyNumberFormat="1" applyFont="1" applyFill="1" applyBorder="1"/>
    <xf numFmtId="3" fontId="1" fillId="3" borderId="1" xfId="0" applyNumberFormat="1" applyFont="1" applyFill="1" applyBorder="1"/>
    <xf numFmtId="49" fontId="4" fillId="7" borderId="27" xfId="0" applyNumberFormat="1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49" fontId="4" fillId="6" borderId="9" xfId="0" applyNumberFormat="1" applyFont="1" applyFill="1" applyBorder="1"/>
    <xf numFmtId="0" fontId="4" fillId="0" borderId="0" xfId="0" applyFont="1" applyFill="1" applyBorder="1" applyAlignment="1"/>
    <xf numFmtId="49" fontId="4" fillId="0" borderId="27" xfId="0" applyNumberFormat="1" applyFont="1" applyBorder="1"/>
    <xf numFmtId="49" fontId="2" fillId="0" borderId="36" xfId="0" applyNumberFormat="1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3" fontId="2" fillId="0" borderId="22" xfId="0" applyNumberFormat="1" applyFont="1" applyFill="1" applyBorder="1"/>
    <xf numFmtId="0" fontId="3" fillId="0" borderId="22" xfId="0" applyFont="1" applyFill="1" applyBorder="1"/>
    <xf numFmtId="0" fontId="3" fillId="0" borderId="26" xfId="0" applyFont="1" applyBorder="1"/>
    <xf numFmtId="49" fontId="4" fillId="7" borderId="0" xfId="0" applyNumberFormat="1" applyFont="1" applyFill="1"/>
    <xf numFmtId="0" fontId="4" fillId="0" borderId="28" xfId="0" applyFont="1" applyFill="1" applyBorder="1"/>
    <xf numFmtId="0" fontId="4" fillId="0" borderId="29" xfId="0" applyFont="1" applyFill="1" applyBorder="1"/>
    <xf numFmtId="49" fontId="4" fillId="0" borderId="0" xfId="0" applyNumberFormat="1" applyFont="1" applyFill="1"/>
    <xf numFmtId="3" fontId="1" fillId="0" borderId="9" xfId="0" applyNumberFormat="1" applyFont="1" applyFill="1" applyBorder="1"/>
    <xf numFmtId="3" fontId="1" fillId="0" borderId="9" xfId="0" applyNumberFormat="1" applyFont="1" applyBorder="1"/>
    <xf numFmtId="0" fontId="1" fillId="0" borderId="9" xfId="0" applyFont="1" applyBorder="1"/>
    <xf numFmtId="49" fontId="4" fillId="0" borderId="0" xfId="0" applyNumberFormat="1" applyFont="1"/>
    <xf numFmtId="0" fontId="4" fillId="0" borderId="30" xfId="0" applyFont="1" applyFill="1" applyBorder="1" applyAlignment="1">
      <alignment horizontal="right"/>
    </xf>
    <xf numFmtId="49" fontId="2" fillId="0" borderId="9" xfId="0" applyNumberFormat="1" applyFont="1" applyBorder="1"/>
    <xf numFmtId="0" fontId="2" fillId="0" borderId="21" xfId="0" applyFont="1" applyFill="1" applyBorder="1" applyAlignment="1">
      <alignment horizontal="right"/>
    </xf>
    <xf numFmtId="3" fontId="3" fillId="0" borderId="26" xfId="0" applyNumberFormat="1" applyFont="1" applyBorder="1"/>
    <xf numFmtId="0" fontId="4" fillId="0" borderId="34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" fillId="0" borderId="10" xfId="0" applyFont="1" applyFill="1" applyBorder="1"/>
    <xf numFmtId="49" fontId="4" fillId="0" borderId="0" xfId="0" applyNumberFormat="1" applyFont="1" applyBorder="1"/>
    <xf numFmtId="3" fontId="4" fillId="0" borderId="10" xfId="0" applyNumberFormat="1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4" fillId="0" borderId="14" xfId="0" applyFont="1" applyFill="1" applyBorder="1"/>
    <xf numFmtId="0" fontId="4" fillId="0" borderId="16" xfId="0" applyFont="1" applyFill="1" applyBorder="1"/>
    <xf numFmtId="3" fontId="1" fillId="0" borderId="30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3" fontId="4" fillId="0" borderId="38" xfId="0" applyNumberFormat="1" applyFont="1" applyFill="1" applyBorder="1" applyAlignment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 applyAlignment="1">
      <alignment horizontal="right"/>
    </xf>
    <xf numFmtId="3" fontId="4" fillId="0" borderId="40" xfId="0" applyNumberFormat="1" applyFont="1" applyFill="1" applyBorder="1" applyAlignment="1">
      <alignment horizontal="right"/>
    </xf>
    <xf numFmtId="0" fontId="1" fillId="0" borderId="39" xfId="0" applyFont="1" applyBorder="1" applyAlignment="1">
      <alignment horizontal="right"/>
    </xf>
    <xf numFmtId="3" fontId="1" fillId="0" borderId="0" xfId="0" applyNumberFormat="1" applyFont="1"/>
    <xf numFmtId="0" fontId="4" fillId="0" borderId="7" xfId="0" applyFont="1" applyFill="1" applyBorder="1"/>
    <xf numFmtId="0" fontId="4" fillId="0" borderId="9" xfId="0" applyFont="1" applyFill="1" applyBorder="1"/>
    <xf numFmtId="3" fontId="4" fillId="0" borderId="41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3" fontId="4" fillId="0" borderId="44" xfId="0" applyNumberFormat="1" applyFont="1" applyFill="1" applyBorder="1" applyAlignment="1">
      <alignment horizontal="right"/>
    </xf>
    <xf numFmtId="3" fontId="4" fillId="0" borderId="45" xfId="0" applyNumberFormat="1" applyFont="1" applyFill="1" applyBorder="1" applyAlignment="1">
      <alignment horizontal="right"/>
    </xf>
    <xf numFmtId="3" fontId="4" fillId="0" borderId="46" xfId="0" applyNumberFormat="1" applyFont="1" applyFill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1" fillId="0" borderId="47" xfId="0" applyFont="1" applyBorder="1" applyAlignment="1">
      <alignment horizontal="right"/>
    </xf>
    <xf numFmtId="49" fontId="2" fillId="3" borderId="8" xfId="0" applyNumberFormat="1" applyFont="1" applyFill="1" applyBorder="1"/>
    <xf numFmtId="49" fontId="4" fillId="3" borderId="35" xfId="0" applyNumberFormat="1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3" fontId="4" fillId="3" borderId="22" xfId="0" applyNumberFormat="1" applyFont="1" applyFill="1" applyBorder="1"/>
    <xf numFmtId="3" fontId="1" fillId="3" borderId="22" xfId="0" applyNumberFormat="1" applyFont="1" applyFill="1" applyBorder="1"/>
    <xf numFmtId="0" fontId="1" fillId="3" borderId="26" xfId="0" applyFont="1" applyFill="1" applyBorder="1"/>
    <xf numFmtId="0" fontId="1" fillId="3" borderId="15" xfId="0" applyFont="1" applyFill="1" applyBorder="1"/>
    <xf numFmtId="0" fontId="1" fillId="3" borderId="25" xfId="0" applyFont="1" applyFill="1" applyBorder="1"/>
    <xf numFmtId="0" fontId="1" fillId="3" borderId="22" xfId="0" applyFont="1" applyFill="1" applyBorder="1"/>
    <xf numFmtId="49" fontId="2" fillId="0" borderId="48" xfId="0" applyNumberFormat="1" applyFont="1" applyBorder="1"/>
    <xf numFmtId="0" fontId="3" fillId="0" borderId="23" xfId="0" applyFont="1" applyFill="1" applyBorder="1"/>
    <xf numFmtId="0" fontId="1" fillId="0" borderId="45" xfId="0" applyFont="1" applyFill="1" applyBorder="1"/>
    <xf numFmtId="0" fontId="1" fillId="0" borderId="46" xfId="0" applyFont="1" applyFill="1" applyBorder="1"/>
    <xf numFmtId="0" fontId="1" fillId="0" borderId="46" xfId="0" applyFont="1" applyBorder="1"/>
    <xf numFmtId="0" fontId="1" fillId="0" borderId="44" xfId="0" applyFont="1" applyBorder="1"/>
    <xf numFmtId="49" fontId="4" fillId="7" borderId="1" xfId="0" applyNumberFormat="1" applyFont="1" applyFill="1" applyBorder="1"/>
    <xf numFmtId="49" fontId="4" fillId="7" borderId="41" xfId="0" applyNumberFormat="1" applyFont="1" applyFill="1" applyBorder="1"/>
    <xf numFmtId="49" fontId="4" fillId="7" borderId="0" xfId="0" applyNumberFormat="1" applyFont="1" applyFill="1" applyBorder="1"/>
    <xf numFmtId="49" fontId="2" fillId="3" borderId="19" xfId="0" applyNumberFormat="1" applyFont="1" applyFill="1" applyBorder="1"/>
    <xf numFmtId="49" fontId="4" fillId="3" borderId="19" xfId="0" applyNumberFormat="1" applyFont="1" applyFill="1" applyBorder="1"/>
    <xf numFmtId="0" fontId="2" fillId="5" borderId="25" xfId="0" applyFont="1" applyFill="1" applyBorder="1"/>
    <xf numFmtId="0" fontId="4" fillId="5" borderId="22" xfId="0" applyFont="1" applyFill="1" applyBorder="1"/>
    <xf numFmtId="0" fontId="4" fillId="5" borderId="26" xfId="0" applyFont="1" applyFill="1" applyBorder="1"/>
    <xf numFmtId="0" fontId="2" fillId="5" borderId="27" xfId="0" applyFont="1" applyFill="1" applyBorder="1"/>
    <xf numFmtId="49" fontId="2" fillId="0" borderId="35" xfId="0" applyNumberFormat="1" applyFont="1" applyBorder="1"/>
    <xf numFmtId="0" fontId="3" fillId="0" borderId="26" xfId="0" applyFont="1" applyFill="1" applyBorder="1"/>
    <xf numFmtId="0" fontId="2" fillId="5" borderId="45" xfId="0" applyFont="1" applyFill="1" applyBorder="1"/>
    <xf numFmtId="0" fontId="4" fillId="5" borderId="46" xfId="0" applyFont="1" applyFill="1" applyBorder="1"/>
    <xf numFmtId="0" fontId="4" fillId="5" borderId="44" xfId="0" applyFont="1" applyFill="1" applyBorder="1"/>
    <xf numFmtId="49" fontId="4" fillId="7" borderId="11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2" fillId="3" borderId="11" xfId="0" applyNumberFormat="1" applyFont="1" applyFill="1" applyBorder="1"/>
    <xf numFmtId="0" fontId="2" fillId="3" borderId="35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3" fontId="1" fillId="3" borderId="26" xfId="0" applyNumberFormat="1" applyFont="1" applyFill="1" applyBorder="1"/>
    <xf numFmtId="3" fontId="1" fillId="3" borderId="25" xfId="0" applyNumberFormat="1" applyFont="1" applyFill="1" applyBorder="1"/>
    <xf numFmtId="3" fontId="3" fillId="0" borderId="22" xfId="0" applyNumberFormat="1" applyFont="1" applyFill="1" applyBorder="1"/>
    <xf numFmtId="3" fontId="3" fillId="0" borderId="26" xfId="0" applyNumberFormat="1" applyFont="1" applyFill="1" applyBorder="1"/>
    <xf numFmtId="3" fontId="1" fillId="0" borderId="45" xfId="0" applyNumberFormat="1" applyFont="1" applyFill="1" applyBorder="1"/>
    <xf numFmtId="3" fontId="1" fillId="0" borderId="46" xfId="0" applyNumberFormat="1" applyFont="1" applyFill="1" applyBorder="1"/>
    <xf numFmtId="4" fontId="4" fillId="0" borderId="10" xfId="0" applyNumberFormat="1" applyFont="1" applyFill="1" applyBorder="1" applyAlignment="1"/>
    <xf numFmtId="4" fontId="1" fillId="5" borderId="10" xfId="0" applyNumberFormat="1" applyFont="1" applyFill="1" applyBorder="1"/>
    <xf numFmtId="49" fontId="4" fillId="7" borderId="2" xfId="0" applyNumberFormat="1" applyFont="1" applyFill="1" applyBorder="1"/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9" xfId="0" applyNumberFormat="1" applyFont="1" applyFill="1" applyBorder="1" applyAlignment="1">
      <alignment horizontal="right"/>
    </xf>
    <xf numFmtId="0" fontId="1" fillId="0" borderId="9" xfId="0" applyFont="1" applyFill="1" applyBorder="1"/>
    <xf numFmtId="49" fontId="4" fillId="0" borderId="11" xfId="0" applyNumberFormat="1" applyFont="1" applyBorder="1"/>
    <xf numFmtId="49" fontId="4" fillId="3" borderId="9" xfId="0" applyNumberFormat="1" applyFont="1" applyFill="1" applyBorder="1"/>
    <xf numFmtId="0" fontId="4" fillId="3" borderId="30" xfId="0" applyFont="1" applyFill="1" applyBorder="1"/>
    <xf numFmtId="0" fontId="4" fillId="3" borderId="18" xfId="0" applyFont="1" applyFill="1" applyBorder="1"/>
    <xf numFmtId="49" fontId="4" fillId="0" borderId="36" xfId="0" applyNumberFormat="1" applyFont="1" applyBorder="1"/>
    <xf numFmtId="0" fontId="4" fillId="0" borderId="21" xfId="0" applyFont="1" applyFill="1" applyBorder="1"/>
    <xf numFmtId="0" fontId="4" fillId="0" borderId="22" xfId="0" applyFont="1" applyFill="1" applyBorder="1"/>
    <xf numFmtId="3" fontId="4" fillId="0" borderId="22" xfId="0" applyNumberFormat="1" applyFont="1" applyFill="1" applyBorder="1"/>
    <xf numFmtId="0" fontId="1" fillId="0" borderId="22" xfId="0" applyFont="1" applyFill="1" applyBorder="1"/>
    <xf numFmtId="0" fontId="1" fillId="0" borderId="26" xfId="0" applyFont="1" applyFill="1" applyBorder="1"/>
    <xf numFmtId="0" fontId="1" fillId="0" borderId="25" xfId="0" applyFont="1" applyFill="1" applyBorder="1"/>
    <xf numFmtId="49" fontId="4" fillId="8" borderId="8" xfId="0" applyNumberFormat="1" applyFont="1" applyFill="1" applyBorder="1"/>
    <xf numFmtId="49" fontId="4" fillId="8" borderId="6" xfId="0" applyNumberFormat="1" applyFont="1" applyFill="1" applyBorder="1"/>
    <xf numFmtId="0" fontId="4" fillId="8" borderId="20" xfId="0" applyFont="1" applyFill="1" applyBorder="1"/>
    <xf numFmtId="0" fontId="4" fillId="8" borderId="19" xfId="0" applyFont="1" applyFill="1" applyBorder="1"/>
    <xf numFmtId="3" fontId="4" fillId="8" borderId="24" xfId="0" applyNumberFormat="1" applyFont="1" applyFill="1" applyBorder="1"/>
    <xf numFmtId="3" fontId="4" fillId="8" borderId="19" xfId="0" applyNumberFormat="1" applyFont="1" applyFill="1" applyBorder="1"/>
    <xf numFmtId="4" fontId="4" fillId="8" borderId="24" xfId="0" applyNumberFormat="1" applyFont="1" applyFill="1" applyBorder="1"/>
    <xf numFmtId="4" fontId="4" fillId="8" borderId="19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0" applyFont="1" applyFill="1"/>
    <xf numFmtId="4" fontId="1" fillId="5" borderId="18" xfId="0" applyNumberFormat="1" applyFont="1" applyFill="1" applyBorder="1"/>
    <xf numFmtId="4" fontId="1" fillId="5" borderId="1" xfId="0" applyNumberFormat="1" applyFont="1" applyFill="1" applyBorder="1"/>
    <xf numFmtId="4" fontId="3" fillId="5" borderId="18" xfId="0" applyNumberFormat="1" applyFont="1" applyFill="1" applyBorder="1"/>
    <xf numFmtId="4" fontId="1" fillId="3" borderId="9" xfId="0" applyNumberFormat="1" applyFont="1" applyFill="1" applyBorder="1"/>
    <xf numFmtId="4" fontId="1" fillId="3" borderId="18" xfId="0" applyNumberFormat="1" applyFont="1" applyFill="1" applyBorder="1"/>
    <xf numFmtId="4" fontId="3" fillId="5" borderId="22" xfId="0" applyNumberFormat="1" applyFont="1" applyFill="1" applyBorder="1"/>
    <xf numFmtId="4" fontId="4" fillId="5" borderId="10" xfId="0" applyNumberFormat="1" applyFont="1" applyFill="1" applyBorder="1"/>
    <xf numFmtId="4" fontId="1" fillId="5" borderId="9" xfId="0" applyNumberFormat="1" applyFont="1" applyFill="1" applyBorder="1"/>
    <xf numFmtId="4" fontId="1" fillId="5" borderId="10" xfId="0" applyNumberFormat="1" applyFont="1" applyFill="1" applyBorder="1" applyAlignment="1">
      <alignment horizontal="right"/>
    </xf>
    <xf numFmtId="4" fontId="1" fillId="5" borderId="18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4" fillId="5" borderId="38" xfId="0" applyNumberFormat="1" applyFont="1" applyFill="1" applyBorder="1" applyAlignment="1">
      <alignment horizontal="right"/>
    </xf>
    <xf numFmtId="4" fontId="4" fillId="5" borderId="18" xfId="0" applyNumberFormat="1" applyFont="1" applyFill="1" applyBorder="1"/>
    <xf numFmtId="4" fontId="1" fillId="3" borderId="22" xfId="0" applyNumberFormat="1" applyFont="1" applyFill="1" applyBorder="1"/>
    <xf numFmtId="4" fontId="1" fillId="5" borderId="22" xfId="0" applyNumberFormat="1" applyFont="1" applyFill="1" applyBorder="1"/>
    <xf numFmtId="4" fontId="4" fillId="0" borderId="0" xfId="0" applyNumberFormat="1" applyFont="1" applyFill="1"/>
    <xf numFmtId="4" fontId="4" fillId="0" borderId="18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4" fillId="3" borderId="9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/>
    <xf numFmtId="4" fontId="4" fillId="0" borderId="22" xfId="0" applyNumberFormat="1" applyFont="1" applyFill="1" applyBorder="1" applyAlignment="1">
      <alignment horizontal="right"/>
    </xf>
    <xf numFmtId="4" fontId="1" fillId="0" borderId="0" xfId="0" applyNumberFormat="1" applyFont="1"/>
    <xf numFmtId="3" fontId="1" fillId="10" borderId="21" xfId="0" applyNumberFormat="1" applyFont="1" applyFill="1" applyBorder="1"/>
    <xf numFmtId="4" fontId="4" fillId="10" borderId="19" xfId="0" applyNumberFormat="1" applyFont="1" applyFill="1" applyBorder="1"/>
    <xf numFmtId="4" fontId="4" fillId="0" borderId="18" xfId="0" applyNumberFormat="1" applyFont="1" applyFill="1" applyBorder="1" applyAlignment="1"/>
    <xf numFmtId="3" fontId="4" fillId="0" borderId="10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4" fontId="4" fillId="0" borderId="10" xfId="0" applyNumberFormat="1" applyFont="1" applyFill="1" applyBorder="1" applyAlignment="1"/>
    <xf numFmtId="3" fontId="4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4" fontId="1" fillId="5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27" xfId="0" applyFont="1" applyFill="1" applyBorder="1" applyAlignment="1"/>
    <xf numFmtId="0" fontId="4" fillId="0" borderId="11" xfId="0" applyFont="1" applyFill="1" applyBorder="1" applyAlignment="1"/>
    <xf numFmtId="4" fontId="1" fillId="5" borderId="27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34" xfId="0" applyFont="1" applyBorder="1"/>
    <xf numFmtId="0" fontId="1" fillId="0" borderId="17" xfId="0" applyFont="1" applyBorder="1"/>
    <xf numFmtId="0" fontId="1" fillId="0" borderId="30" xfId="0" applyFont="1" applyBorder="1"/>
    <xf numFmtId="0" fontId="1" fillId="0" borderId="9" xfId="0" applyFont="1" applyBorder="1" applyAlignment="1">
      <alignment horizontal="right"/>
    </xf>
    <xf numFmtId="4" fontId="1" fillId="10" borderId="30" xfId="0" applyNumberFormat="1" applyFont="1" applyFill="1" applyBorder="1"/>
    <xf numFmtId="4" fontId="1" fillId="10" borderId="34" xfId="0" applyNumberFormat="1" applyFont="1" applyFill="1" applyBorder="1"/>
    <xf numFmtId="4" fontId="1" fillId="10" borderId="17" xfId="0" applyNumberFormat="1" applyFont="1" applyFill="1" applyBorder="1"/>
    <xf numFmtId="4" fontId="3" fillId="10" borderId="30" xfId="0" applyNumberFormat="1" applyFont="1" applyFill="1" applyBorder="1"/>
    <xf numFmtId="4" fontId="1" fillId="10" borderId="10" xfId="0" applyNumberFormat="1" applyFont="1" applyFill="1" applyBorder="1"/>
    <xf numFmtId="4" fontId="1" fillId="10" borderId="9" xfId="0" applyNumberFormat="1" applyFont="1" applyFill="1" applyBorder="1"/>
    <xf numFmtId="4" fontId="1" fillId="10" borderId="18" xfId="0" applyNumberFormat="1" applyFont="1" applyFill="1" applyBorder="1"/>
    <xf numFmtId="4" fontId="3" fillId="10" borderId="21" xfId="0" applyNumberFormat="1" applyFont="1" applyFill="1" applyBorder="1"/>
    <xf numFmtId="4" fontId="4" fillId="10" borderId="10" xfId="0" applyNumberFormat="1" applyFont="1" applyFill="1" applyBorder="1"/>
    <xf numFmtId="4" fontId="1" fillId="10" borderId="7" xfId="0" applyNumberFormat="1" applyFont="1" applyFill="1" applyBorder="1"/>
    <xf numFmtId="4" fontId="1" fillId="10" borderId="34" xfId="0" applyNumberFormat="1" applyFont="1" applyFill="1" applyBorder="1" applyAlignment="1">
      <alignment horizontal="right"/>
    </xf>
    <xf numFmtId="4" fontId="1" fillId="10" borderId="10" xfId="0" applyNumberFormat="1" applyFont="1" applyFill="1" applyBorder="1" applyAlignment="1">
      <alignment horizontal="right"/>
    </xf>
    <xf numFmtId="4" fontId="1" fillId="10" borderId="30" xfId="0" applyNumberFormat="1" applyFont="1" applyFill="1" applyBorder="1" applyAlignment="1">
      <alignment horizontal="right"/>
    </xf>
    <xf numFmtId="4" fontId="4" fillId="10" borderId="37" xfId="0" applyNumberFormat="1" applyFont="1" applyFill="1" applyBorder="1" applyAlignment="1">
      <alignment horizontal="right"/>
    </xf>
    <xf numFmtId="4" fontId="4" fillId="10" borderId="34" xfId="0" applyNumberFormat="1" applyFont="1" applyFill="1" applyBorder="1"/>
    <xf numFmtId="4" fontId="4" fillId="10" borderId="30" xfId="0" applyNumberFormat="1" applyFont="1" applyFill="1" applyBorder="1"/>
    <xf numFmtId="4" fontId="1" fillId="10" borderId="22" xfId="0" applyNumberFormat="1" applyFont="1" applyFill="1" applyBorder="1"/>
    <xf numFmtId="4" fontId="1" fillId="10" borderId="21" xfId="0" applyNumberFormat="1" applyFont="1" applyFill="1" applyBorder="1"/>
    <xf numFmtId="4" fontId="1" fillId="10" borderId="7" xfId="0" applyNumberFormat="1" applyFont="1" applyFill="1" applyBorder="1" applyAlignment="1">
      <alignment horizontal="right"/>
    </xf>
    <xf numFmtId="1" fontId="1" fillId="0" borderId="9" xfId="0" applyNumberFormat="1" applyFont="1" applyFill="1" applyBorder="1"/>
    <xf numFmtId="1" fontId="1" fillId="0" borderId="18" xfId="0" applyNumberFormat="1" applyFont="1" applyFill="1" applyBorder="1"/>
    <xf numFmtId="1" fontId="1" fillId="0" borderId="1" xfId="0" applyNumberFormat="1" applyFont="1" applyFill="1" applyBorder="1"/>
    <xf numFmtId="1" fontId="1" fillId="0" borderId="10" xfId="0" applyNumberFormat="1" applyFont="1" applyFill="1" applyBorder="1"/>
    <xf numFmtId="1" fontId="1" fillId="0" borderId="10" xfId="0" applyNumberFormat="1" applyFont="1" applyFill="1" applyBorder="1" applyAlignment="1"/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3" fontId="4" fillId="0" borderId="17" xfId="0" applyNumberFormat="1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horizontal="right"/>
    </xf>
    <xf numFmtId="4" fontId="1" fillId="10" borderId="18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31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4" fontId="4" fillId="0" borderId="1" xfId="0" applyNumberFormat="1" applyFont="1" applyFill="1" applyBorder="1" applyAlignment="1"/>
    <xf numFmtId="4" fontId="4" fillId="0" borderId="10" xfId="0" applyNumberFormat="1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4" fontId="1" fillId="10" borderId="1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0" fontId="2" fillId="3" borderId="35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2" fillId="3" borderId="35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49" fontId="4" fillId="0" borderId="18" xfId="0" applyNumberFormat="1" applyFont="1" applyBorder="1" applyAlignment="1">
      <alignment horizontal="center"/>
    </xf>
    <xf numFmtId="49" fontId="4" fillId="9" borderId="27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right"/>
    </xf>
    <xf numFmtId="0" fontId="4" fillId="0" borderId="18" xfId="0" applyFont="1" applyFill="1" applyBorder="1" applyAlignment="1"/>
    <xf numFmtId="4" fontId="4" fillId="0" borderId="18" xfId="0" applyNumberFormat="1" applyFont="1" applyFill="1" applyBorder="1" applyAlignment="1"/>
    <xf numFmtId="0" fontId="1" fillId="0" borderId="18" xfId="0" applyFont="1" applyBorder="1" applyAlignment="1">
      <alignment horizontal="right"/>
    </xf>
    <xf numFmtId="0" fontId="4" fillId="8" borderId="35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3" fontId="4" fillId="0" borderId="18" xfId="0" applyNumberFormat="1" applyFont="1" applyFill="1" applyBorder="1" applyAlignment="1"/>
    <xf numFmtId="3" fontId="4" fillId="0" borderId="18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E6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0"/>
  <sheetViews>
    <sheetView tabSelected="1" topLeftCell="D1" workbookViewId="0">
      <selection activeCell="P20" sqref="P20"/>
    </sheetView>
  </sheetViews>
  <sheetFormatPr defaultRowHeight="14.25"/>
  <cols>
    <col min="1" max="1" width="8" customWidth="1"/>
    <col min="5" max="5" width="29.375" customWidth="1"/>
    <col min="6" max="6" width="8" customWidth="1"/>
    <col min="7" max="7" width="7.625" customWidth="1"/>
    <col min="8" max="8" width="16" customWidth="1"/>
    <col min="9" max="9" width="11.25" hidden="1" customWidth="1"/>
    <col min="10" max="10" width="12.875" hidden="1" customWidth="1"/>
    <col min="11" max="11" width="13.125" hidden="1" customWidth="1"/>
    <col min="12" max="12" width="13" hidden="1" customWidth="1"/>
    <col min="13" max="13" width="13.75" customWidth="1"/>
    <col min="14" max="14" width="11.75" customWidth="1"/>
    <col min="15" max="15" width="10.875" customWidth="1"/>
    <col min="16" max="16" width="11" customWidth="1"/>
    <col min="17" max="17" width="12" customWidth="1"/>
    <col min="18" max="18" width="11.625" customWidth="1"/>
    <col min="19" max="19" width="10.625" customWidth="1"/>
    <col min="20" max="21" width="11.125" customWidth="1"/>
    <col min="22" max="22" width="10.875" customWidth="1"/>
  </cols>
  <sheetData>
    <row r="1" spans="1:29" ht="6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07" t="s">
        <v>0</v>
      </c>
      <c r="T1" s="307"/>
      <c r="U1" s="307"/>
      <c r="V1" s="307"/>
      <c r="W1" s="1"/>
    </row>
    <row r="2" spans="1:2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ht="16.5" thickBot="1">
      <c r="A3" s="2" t="s">
        <v>1</v>
      </c>
      <c r="B3" s="2"/>
      <c r="C3" s="2"/>
      <c r="D3" s="2"/>
      <c r="E3" s="2"/>
      <c r="F3" s="2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9" ht="44.25" customHeight="1">
      <c r="A4" s="4" t="s">
        <v>2</v>
      </c>
      <c r="B4" s="5" t="s">
        <v>3</v>
      </c>
      <c r="C4" s="6" t="s">
        <v>4</v>
      </c>
      <c r="D4" s="7"/>
      <c r="E4" s="8"/>
      <c r="F4" s="308" t="s">
        <v>5</v>
      </c>
      <c r="G4" s="309"/>
      <c r="H4" s="9" t="s">
        <v>6</v>
      </c>
      <c r="I4" s="310" t="s">
        <v>7</v>
      </c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10"/>
      <c r="U4" s="10"/>
      <c r="V4" s="11"/>
      <c r="W4" s="1"/>
    </row>
    <row r="5" spans="1:29" ht="45.75">
      <c r="A5" s="12"/>
      <c r="B5" s="13"/>
      <c r="C5" s="14" t="s">
        <v>8</v>
      </c>
      <c r="D5" s="15"/>
      <c r="E5" s="16"/>
      <c r="F5" s="17" t="s">
        <v>9</v>
      </c>
      <c r="G5" s="18" t="s">
        <v>10</v>
      </c>
      <c r="H5" s="19" t="s">
        <v>11</v>
      </c>
      <c r="I5" s="20">
        <v>2006</v>
      </c>
      <c r="J5" s="21">
        <v>2007</v>
      </c>
      <c r="K5" s="20">
        <v>2008</v>
      </c>
      <c r="L5" s="20">
        <v>2009</v>
      </c>
      <c r="M5" s="22">
        <v>2010</v>
      </c>
      <c r="N5" s="20">
        <v>2011</v>
      </c>
      <c r="O5" s="20">
        <v>2012</v>
      </c>
      <c r="P5" s="20">
        <v>2013</v>
      </c>
      <c r="Q5" s="20">
        <v>2014</v>
      </c>
      <c r="R5" s="20">
        <v>2015</v>
      </c>
      <c r="S5" s="20">
        <v>2016</v>
      </c>
      <c r="T5" s="20">
        <v>2017</v>
      </c>
      <c r="U5" s="23">
        <v>2018</v>
      </c>
      <c r="V5" s="20">
        <v>2019</v>
      </c>
      <c r="W5" s="1"/>
    </row>
    <row r="6" spans="1:29" ht="16.5" thickBot="1">
      <c r="A6" s="24" t="s">
        <v>12</v>
      </c>
      <c r="B6" s="25"/>
      <c r="C6" s="312" t="s">
        <v>13</v>
      </c>
      <c r="D6" s="313"/>
      <c r="E6" s="314"/>
      <c r="F6" s="26"/>
      <c r="G6" s="27"/>
      <c r="H6" s="27"/>
      <c r="I6" s="27"/>
      <c r="J6" s="27"/>
      <c r="K6" s="27"/>
      <c r="L6" s="28"/>
      <c r="M6" s="29"/>
      <c r="N6" s="30"/>
      <c r="O6" s="30"/>
      <c r="P6" s="30"/>
      <c r="Q6" s="30"/>
      <c r="R6" s="30"/>
      <c r="S6" s="30"/>
      <c r="T6" s="30"/>
      <c r="U6" s="31"/>
      <c r="V6" s="30"/>
      <c r="W6" s="1"/>
    </row>
    <row r="7" spans="1:29" ht="16.5" thickBot="1">
      <c r="A7" s="32"/>
      <c r="B7" s="33" t="s">
        <v>14</v>
      </c>
      <c r="C7" s="315" t="s">
        <v>15</v>
      </c>
      <c r="D7" s="315"/>
      <c r="E7" s="316"/>
      <c r="F7" s="34"/>
      <c r="G7" s="35"/>
      <c r="H7" s="36"/>
      <c r="I7" s="35"/>
      <c r="J7" s="35"/>
      <c r="K7" s="35"/>
      <c r="L7" s="37"/>
      <c r="M7" s="258"/>
      <c r="N7" s="38"/>
      <c r="O7" s="39"/>
      <c r="P7" s="40"/>
      <c r="Q7" s="41"/>
      <c r="R7" s="41"/>
      <c r="S7" s="41"/>
      <c r="T7" s="41"/>
      <c r="U7" s="38"/>
      <c r="V7" s="42"/>
      <c r="W7" s="1"/>
    </row>
    <row r="8" spans="1:29" ht="15">
      <c r="A8" s="43"/>
      <c r="B8" s="44"/>
      <c r="C8" s="317" t="s">
        <v>87</v>
      </c>
      <c r="D8" s="318"/>
      <c r="E8" s="319"/>
      <c r="F8" s="45"/>
      <c r="G8" s="46"/>
      <c r="H8" s="47"/>
      <c r="I8" s="48"/>
      <c r="J8" s="48"/>
      <c r="K8" s="48"/>
      <c r="L8" s="49"/>
      <c r="M8" s="282"/>
      <c r="N8" s="51"/>
      <c r="O8" s="52"/>
      <c r="P8" s="52"/>
      <c r="Q8" s="52"/>
      <c r="R8" s="52"/>
      <c r="S8" s="52"/>
      <c r="T8" s="52"/>
      <c r="U8" s="53"/>
      <c r="V8" s="52"/>
      <c r="W8" s="1"/>
    </row>
    <row r="9" spans="1:29" ht="15">
      <c r="A9" s="43"/>
      <c r="B9" s="44"/>
      <c r="C9" s="317" t="s">
        <v>88</v>
      </c>
      <c r="D9" s="318"/>
      <c r="E9" s="319"/>
      <c r="F9" s="45"/>
      <c r="G9" s="46"/>
      <c r="H9" s="246"/>
      <c r="I9" s="48"/>
      <c r="J9" s="48"/>
      <c r="K9" s="48"/>
      <c r="L9" s="230"/>
      <c r="M9" s="282"/>
      <c r="N9" s="51"/>
      <c r="O9" s="52"/>
      <c r="P9" s="52"/>
      <c r="Q9" s="52"/>
      <c r="R9" s="52"/>
      <c r="S9" s="52"/>
      <c r="T9" s="52"/>
      <c r="U9" s="53"/>
      <c r="V9" s="52"/>
      <c r="W9" s="1"/>
    </row>
    <row r="10" spans="1:29" ht="15">
      <c r="A10" s="43"/>
      <c r="B10" s="54"/>
      <c r="C10" s="329" t="s">
        <v>89</v>
      </c>
      <c r="D10" s="330"/>
      <c r="E10" s="331"/>
      <c r="F10" s="55">
        <v>2007</v>
      </c>
      <c r="G10" s="56">
        <v>2012</v>
      </c>
      <c r="H10" s="247">
        <f>SUM(I10:O10)</f>
        <v>29680000</v>
      </c>
      <c r="I10" s="58"/>
      <c r="J10" s="58">
        <v>200000</v>
      </c>
      <c r="K10" s="58">
        <v>200000</v>
      </c>
      <c r="L10" s="201">
        <v>280000</v>
      </c>
      <c r="M10" s="283">
        <v>1000000</v>
      </c>
      <c r="N10" s="59">
        <v>14000000</v>
      </c>
      <c r="O10" s="60">
        <v>14000000</v>
      </c>
      <c r="P10" s="52"/>
      <c r="Q10" s="52"/>
      <c r="R10" s="61"/>
      <c r="S10" s="61"/>
      <c r="T10" s="61"/>
      <c r="U10" s="62"/>
      <c r="V10" s="61"/>
      <c r="W10" s="1"/>
      <c r="AC10" s="63"/>
    </row>
    <row r="11" spans="1:29" ht="15">
      <c r="A11" s="43"/>
      <c r="B11" s="44"/>
      <c r="C11" s="64"/>
      <c r="D11" s="65"/>
      <c r="E11" s="66"/>
      <c r="F11" s="67"/>
      <c r="G11" s="68"/>
      <c r="H11" s="248"/>
      <c r="I11" s="69"/>
      <c r="J11" s="69"/>
      <c r="K11" s="70"/>
      <c r="L11" s="231"/>
      <c r="M11" s="284"/>
      <c r="N11" s="71"/>
      <c r="O11" s="72"/>
      <c r="P11" s="72"/>
      <c r="Q11" s="72"/>
      <c r="R11" s="72"/>
      <c r="S11" s="72"/>
      <c r="T11" s="72"/>
      <c r="U11" s="73"/>
      <c r="V11" s="72"/>
      <c r="W11" s="1"/>
    </row>
    <row r="12" spans="1:29" ht="15.75">
      <c r="A12" s="43"/>
      <c r="B12" s="44"/>
      <c r="C12" s="74" t="s">
        <v>16</v>
      </c>
      <c r="D12" s="75"/>
      <c r="E12" s="76"/>
      <c r="F12" s="77"/>
      <c r="G12" s="78"/>
      <c r="H12" s="249"/>
      <c r="I12" s="79"/>
      <c r="J12" s="79"/>
      <c r="K12" s="80"/>
      <c r="L12" s="232"/>
      <c r="M12" s="285"/>
      <c r="N12" s="51"/>
      <c r="O12" s="52"/>
      <c r="P12" s="52"/>
      <c r="Q12" s="52"/>
      <c r="R12" s="52"/>
      <c r="S12" s="52"/>
      <c r="T12" s="52"/>
      <c r="U12" s="53"/>
      <c r="V12" s="52"/>
      <c r="W12" s="1"/>
    </row>
    <row r="13" spans="1:29" ht="15.75">
      <c r="A13" s="43"/>
      <c r="B13" s="44"/>
      <c r="C13" s="81" t="s">
        <v>17</v>
      </c>
      <c r="D13" s="75"/>
      <c r="E13" s="76"/>
      <c r="F13" s="77"/>
      <c r="G13" s="78"/>
      <c r="H13" s="249"/>
      <c r="I13" s="79"/>
      <c r="J13" s="79"/>
      <c r="K13" s="80"/>
      <c r="L13" s="232"/>
      <c r="M13" s="285"/>
      <c r="N13" s="51"/>
      <c r="O13" s="52"/>
      <c r="P13" s="52"/>
      <c r="Q13" s="52"/>
      <c r="R13" s="52"/>
      <c r="S13" s="52"/>
      <c r="T13" s="52"/>
      <c r="U13" s="53"/>
      <c r="V13" s="52"/>
      <c r="W13" s="1"/>
    </row>
    <row r="14" spans="1:29" ht="15">
      <c r="A14" s="43"/>
      <c r="B14" s="54"/>
      <c r="C14" s="82" t="s">
        <v>18</v>
      </c>
      <c r="D14" s="83"/>
      <c r="E14" s="84"/>
      <c r="F14" s="55">
        <v>2008</v>
      </c>
      <c r="G14" s="56">
        <v>2012</v>
      </c>
      <c r="H14" s="247">
        <f>SUM(I14:O14)</f>
        <v>4371000</v>
      </c>
      <c r="I14" s="58"/>
      <c r="J14" s="58"/>
      <c r="K14" s="58">
        <v>2175000</v>
      </c>
      <c r="L14" s="201">
        <v>1196000</v>
      </c>
      <c r="M14" s="286">
        <v>0</v>
      </c>
      <c r="N14" s="85">
        <v>500000</v>
      </c>
      <c r="O14" s="86">
        <v>500000</v>
      </c>
      <c r="P14" s="61"/>
      <c r="Q14" s="61"/>
      <c r="R14" s="61"/>
      <c r="S14" s="61"/>
      <c r="T14" s="61"/>
      <c r="U14" s="62"/>
      <c r="V14" s="61"/>
      <c r="W14" s="1"/>
    </row>
    <row r="15" spans="1:29" ht="15">
      <c r="A15" s="43"/>
      <c r="B15" s="54"/>
      <c r="C15" s="82" t="s">
        <v>86</v>
      </c>
      <c r="D15" s="83"/>
      <c r="E15" s="84"/>
      <c r="F15" s="55">
        <v>2010</v>
      </c>
      <c r="G15" s="56">
        <v>2011</v>
      </c>
      <c r="H15" s="247">
        <f>SUM(I15:O15)</f>
        <v>2823800</v>
      </c>
      <c r="I15" s="58"/>
      <c r="J15" s="58"/>
      <c r="K15" s="58"/>
      <c r="L15" s="201"/>
      <c r="M15" s="286">
        <v>1011900</v>
      </c>
      <c r="N15" s="85">
        <v>1811900</v>
      </c>
      <c r="O15" s="86"/>
      <c r="P15" s="61"/>
      <c r="Q15" s="61"/>
      <c r="R15" s="61"/>
      <c r="S15" s="61"/>
      <c r="T15" s="61"/>
      <c r="U15" s="62"/>
      <c r="V15" s="116"/>
      <c r="W15" s="1"/>
    </row>
    <row r="16" spans="1:29" ht="16.5" thickBot="1">
      <c r="A16" s="24" t="s">
        <v>19</v>
      </c>
      <c r="B16" s="87"/>
      <c r="C16" s="332" t="s">
        <v>20</v>
      </c>
      <c r="D16" s="333"/>
      <c r="E16" s="334"/>
      <c r="F16" s="88"/>
      <c r="G16" s="89"/>
      <c r="H16" s="250"/>
      <c r="I16" s="90"/>
      <c r="J16" s="90"/>
      <c r="K16" s="90"/>
      <c r="L16" s="233"/>
      <c r="M16" s="287"/>
      <c r="N16" s="91"/>
      <c r="O16" s="91"/>
      <c r="P16" s="92"/>
      <c r="Q16" s="92"/>
      <c r="R16" s="92"/>
      <c r="S16" s="92"/>
      <c r="T16" s="92"/>
      <c r="U16" s="93"/>
      <c r="V16" s="92"/>
      <c r="W16" s="1"/>
    </row>
    <row r="17" spans="1:23" ht="16.5" thickBot="1">
      <c r="A17" s="94"/>
      <c r="B17" s="95"/>
      <c r="C17" s="335" t="s">
        <v>21</v>
      </c>
      <c r="D17" s="315"/>
      <c r="E17" s="316"/>
      <c r="F17" s="26"/>
      <c r="G17" s="27"/>
      <c r="H17" s="251"/>
      <c r="I17" s="96"/>
      <c r="J17" s="96"/>
      <c r="K17" s="96"/>
      <c r="L17" s="234"/>
      <c r="M17" s="287"/>
      <c r="N17" s="97"/>
      <c r="O17" s="97"/>
      <c r="P17" s="30"/>
      <c r="Q17" s="30"/>
      <c r="R17" s="30"/>
      <c r="S17" s="30"/>
      <c r="T17" s="30"/>
      <c r="U17" s="31"/>
      <c r="V17" s="92"/>
      <c r="W17" s="1"/>
    </row>
    <row r="18" spans="1:23" ht="15">
      <c r="A18" s="43"/>
      <c r="B18" s="98" t="s">
        <v>22</v>
      </c>
      <c r="C18" s="64" t="s">
        <v>23</v>
      </c>
      <c r="D18" s="65"/>
      <c r="E18" s="66"/>
      <c r="F18" s="67"/>
      <c r="G18" s="68"/>
      <c r="H18" s="248"/>
      <c r="I18" s="69"/>
      <c r="J18" s="69"/>
      <c r="K18" s="48"/>
      <c r="L18" s="230"/>
      <c r="M18" s="288"/>
      <c r="N18" s="99"/>
      <c r="O18" s="100"/>
      <c r="P18" s="72"/>
      <c r="Q18" s="72"/>
      <c r="R18" s="72"/>
      <c r="S18" s="72"/>
      <c r="T18" s="72"/>
      <c r="U18" s="72"/>
      <c r="V18" s="72"/>
      <c r="W18" s="1"/>
    </row>
    <row r="19" spans="1:23" ht="15.75" thickBot="1">
      <c r="A19" s="43"/>
      <c r="B19" s="101"/>
      <c r="C19" s="102" t="s">
        <v>24</v>
      </c>
      <c r="D19" s="75"/>
      <c r="E19" s="76"/>
      <c r="F19" s="45">
        <v>2008</v>
      </c>
      <c r="G19" s="46">
        <v>2011</v>
      </c>
      <c r="H19" s="246">
        <f>SUM(I19:P19)</f>
        <v>1324841.33</v>
      </c>
      <c r="I19" s="48"/>
      <c r="J19" s="48"/>
      <c r="K19" s="48">
        <v>250000</v>
      </c>
      <c r="L19" s="230">
        <v>194841.33</v>
      </c>
      <c r="M19" s="288">
        <v>280000</v>
      </c>
      <c r="N19" s="59">
        <v>600000</v>
      </c>
      <c r="O19" s="60"/>
      <c r="P19" s="52"/>
      <c r="Q19" s="52"/>
      <c r="R19" s="52"/>
      <c r="S19" s="52"/>
      <c r="T19" s="52"/>
      <c r="U19" s="52"/>
      <c r="V19" s="52"/>
      <c r="W19" s="1"/>
    </row>
    <row r="20" spans="1:23" ht="16.5" thickBot="1">
      <c r="A20" s="103"/>
      <c r="B20" s="104"/>
      <c r="C20" s="335" t="s">
        <v>21</v>
      </c>
      <c r="D20" s="315"/>
      <c r="E20" s="316"/>
      <c r="F20" s="105"/>
      <c r="G20" s="106"/>
      <c r="H20" s="252"/>
      <c r="I20" s="107"/>
      <c r="J20" s="107"/>
      <c r="K20" s="107"/>
      <c r="L20" s="235"/>
      <c r="M20" s="289"/>
      <c r="N20" s="108"/>
      <c r="O20" s="109"/>
      <c r="P20" s="40"/>
      <c r="Q20" s="41"/>
      <c r="R20" s="41"/>
      <c r="S20" s="41"/>
      <c r="T20" s="41"/>
      <c r="U20" s="41"/>
      <c r="V20" s="42"/>
      <c r="W20" s="1"/>
    </row>
    <row r="21" spans="1:23" ht="15">
      <c r="A21" s="43"/>
      <c r="B21" s="110" t="s">
        <v>25</v>
      </c>
      <c r="C21" s="111" t="s">
        <v>26</v>
      </c>
      <c r="D21" s="75"/>
      <c r="E21" s="112"/>
      <c r="F21" s="45"/>
      <c r="G21" s="46"/>
      <c r="H21" s="246"/>
      <c r="I21" s="48"/>
      <c r="J21" s="48"/>
      <c r="K21" s="48"/>
      <c r="L21" s="230"/>
      <c r="M21" s="282"/>
      <c r="N21" s="51"/>
      <c r="O21" s="52"/>
      <c r="P21" s="52"/>
      <c r="Q21" s="52"/>
      <c r="R21" s="52"/>
      <c r="S21" s="52"/>
      <c r="T21" s="52"/>
      <c r="U21" s="52"/>
      <c r="V21" s="52"/>
      <c r="W21" s="1"/>
    </row>
    <row r="22" spans="1:23" ht="15">
      <c r="A22" s="43"/>
      <c r="B22" s="113"/>
      <c r="C22" s="329" t="s">
        <v>27</v>
      </c>
      <c r="D22" s="336"/>
      <c r="E22" s="337"/>
      <c r="F22" s="55">
        <v>2006</v>
      </c>
      <c r="G22" s="56">
        <v>2011</v>
      </c>
      <c r="H22" s="247">
        <f t="shared" ref="H22:H26" si="0">SUM(I22:O22)</f>
        <v>2128558.0099999998</v>
      </c>
      <c r="I22" s="58">
        <v>650000</v>
      </c>
      <c r="J22" s="58">
        <v>250000</v>
      </c>
      <c r="K22" s="58">
        <v>295000</v>
      </c>
      <c r="L22" s="201">
        <v>452558.01</v>
      </c>
      <c r="M22" s="283">
        <v>181000</v>
      </c>
      <c r="N22" s="85">
        <v>300000</v>
      </c>
      <c r="O22" s="61"/>
      <c r="P22" s="61"/>
      <c r="Q22" s="61"/>
      <c r="R22" s="61"/>
      <c r="S22" s="61"/>
      <c r="T22" s="61"/>
      <c r="U22" s="61"/>
      <c r="V22" s="61"/>
      <c r="W22" s="1"/>
    </row>
    <row r="23" spans="1:23" ht="15">
      <c r="A23" s="43"/>
      <c r="B23" s="113"/>
      <c r="C23" s="320" t="s">
        <v>28</v>
      </c>
      <c r="D23" s="321"/>
      <c r="E23" s="322"/>
      <c r="F23" s="55">
        <v>2008</v>
      </c>
      <c r="G23" s="56">
        <v>2012</v>
      </c>
      <c r="H23" s="247">
        <f t="shared" si="0"/>
        <v>652202.19999999995</v>
      </c>
      <c r="I23" s="58"/>
      <c r="J23" s="58"/>
      <c r="K23" s="58">
        <v>126000</v>
      </c>
      <c r="L23" s="236">
        <v>127202.2</v>
      </c>
      <c r="M23" s="290">
        <v>149000</v>
      </c>
      <c r="N23" s="114">
        <v>150000</v>
      </c>
      <c r="O23" s="115">
        <v>100000</v>
      </c>
      <c r="P23" s="116"/>
      <c r="Q23" s="116"/>
      <c r="R23" s="116"/>
      <c r="S23" s="116"/>
      <c r="T23" s="116"/>
      <c r="U23" s="116"/>
      <c r="V23" s="116"/>
      <c r="W23" s="1"/>
    </row>
    <row r="24" spans="1:23" ht="15">
      <c r="A24" s="43"/>
      <c r="B24" s="117"/>
      <c r="C24" s="323" t="s">
        <v>29</v>
      </c>
      <c r="D24" s="324"/>
      <c r="E24" s="325"/>
      <c r="F24" s="55">
        <v>2007</v>
      </c>
      <c r="G24" s="56">
        <v>2011</v>
      </c>
      <c r="H24" s="247">
        <f t="shared" si="0"/>
        <v>405925.42</v>
      </c>
      <c r="I24" s="58"/>
      <c r="J24" s="58">
        <v>50000</v>
      </c>
      <c r="K24" s="58">
        <v>89000</v>
      </c>
      <c r="L24" s="237">
        <v>95925.42</v>
      </c>
      <c r="M24" s="291">
        <v>71000</v>
      </c>
      <c r="N24" s="115">
        <v>100000</v>
      </c>
      <c r="O24" s="115"/>
      <c r="P24" s="116"/>
      <c r="Q24" s="116"/>
      <c r="R24" s="116"/>
      <c r="S24" s="116"/>
      <c r="T24" s="116"/>
      <c r="U24" s="116"/>
      <c r="V24" s="116"/>
      <c r="W24" s="1"/>
    </row>
    <row r="25" spans="1:23" ht="15">
      <c r="A25" s="43"/>
      <c r="B25" s="117"/>
      <c r="C25" s="323" t="s">
        <v>30</v>
      </c>
      <c r="D25" s="324"/>
      <c r="E25" s="325"/>
      <c r="F25" s="55">
        <v>2007</v>
      </c>
      <c r="G25" s="56">
        <v>2011</v>
      </c>
      <c r="H25" s="247">
        <f t="shared" si="0"/>
        <v>452611.19</v>
      </c>
      <c r="I25" s="58"/>
      <c r="J25" s="58">
        <v>50000</v>
      </c>
      <c r="K25" s="58">
        <v>112000</v>
      </c>
      <c r="L25" s="237">
        <v>68611.19</v>
      </c>
      <c r="M25" s="291"/>
      <c r="N25" s="114">
        <v>222000</v>
      </c>
      <c r="O25" s="115"/>
      <c r="P25" s="116"/>
      <c r="Q25" s="116"/>
      <c r="R25" s="116"/>
      <c r="S25" s="116"/>
      <c r="T25" s="116"/>
      <c r="U25" s="116"/>
      <c r="V25" s="116"/>
      <c r="W25" s="1"/>
    </row>
    <row r="26" spans="1:23" ht="15">
      <c r="A26" s="43"/>
      <c r="B26" s="117"/>
      <c r="C26" s="323" t="s">
        <v>31</v>
      </c>
      <c r="D26" s="324"/>
      <c r="E26" s="325"/>
      <c r="F26" s="55">
        <v>2007</v>
      </c>
      <c r="G26" s="56">
        <v>2011</v>
      </c>
      <c r="H26" s="247">
        <f t="shared" si="0"/>
        <v>361009.44</v>
      </c>
      <c r="I26" s="58"/>
      <c r="J26" s="58">
        <v>80000</v>
      </c>
      <c r="K26" s="58">
        <v>70000</v>
      </c>
      <c r="L26" s="237">
        <v>67009.440000000002</v>
      </c>
      <c r="M26" s="287">
        <v>44000</v>
      </c>
      <c r="N26" s="114">
        <v>100000</v>
      </c>
      <c r="O26" s="115"/>
      <c r="P26" s="116"/>
      <c r="Q26" s="116"/>
      <c r="R26" s="116"/>
      <c r="S26" s="116"/>
      <c r="T26" s="116"/>
      <c r="U26" s="116"/>
      <c r="V26" s="116"/>
      <c r="W26" s="1"/>
    </row>
    <row r="27" spans="1:23" ht="15">
      <c r="A27" s="43"/>
      <c r="B27" s="117"/>
      <c r="C27" s="323" t="s">
        <v>32</v>
      </c>
      <c r="D27" s="324"/>
      <c r="E27" s="325"/>
      <c r="F27" s="55">
        <v>2008</v>
      </c>
      <c r="G27" s="56">
        <v>2012</v>
      </c>
      <c r="H27" s="247">
        <f>SUM(I27:P27)</f>
        <v>3972000</v>
      </c>
      <c r="I27" s="58"/>
      <c r="J27" s="58"/>
      <c r="K27" s="58">
        <v>40000</v>
      </c>
      <c r="L27" s="201">
        <v>202000</v>
      </c>
      <c r="M27" s="283">
        <v>400000</v>
      </c>
      <c r="N27" s="114">
        <v>1400000</v>
      </c>
      <c r="O27" s="115">
        <v>1930000</v>
      </c>
      <c r="P27" s="116"/>
      <c r="Q27" s="116"/>
      <c r="R27" s="116"/>
      <c r="S27" s="116"/>
      <c r="T27" s="116"/>
      <c r="U27" s="116"/>
      <c r="V27" s="116"/>
      <c r="W27" s="1"/>
    </row>
    <row r="28" spans="1:23" ht="15">
      <c r="A28" s="43"/>
      <c r="B28" s="117"/>
      <c r="C28" s="326" t="s">
        <v>81</v>
      </c>
      <c r="D28" s="327"/>
      <c r="E28" s="328"/>
      <c r="F28" s="67"/>
      <c r="G28" s="68"/>
      <c r="H28" s="248"/>
      <c r="I28" s="69"/>
      <c r="J28" s="69"/>
      <c r="K28" s="69"/>
      <c r="L28" s="231"/>
      <c r="M28" s="284"/>
      <c r="N28" s="99"/>
      <c r="O28" s="100"/>
      <c r="P28" s="72"/>
      <c r="Q28" s="72"/>
      <c r="R28" s="72"/>
      <c r="S28" s="72"/>
      <c r="T28" s="72"/>
      <c r="U28" s="72"/>
      <c r="V28" s="72"/>
      <c r="W28" s="1"/>
    </row>
    <row r="29" spans="1:23" ht="15.75" thickBot="1">
      <c r="A29" s="43"/>
      <c r="B29" s="117"/>
      <c r="C29" s="317" t="s">
        <v>80</v>
      </c>
      <c r="D29" s="318"/>
      <c r="E29" s="319"/>
      <c r="F29" s="118">
        <v>2009</v>
      </c>
      <c r="G29" s="46">
        <v>2012</v>
      </c>
      <c r="H29" s="246">
        <f>SUM(I29:O29)</f>
        <v>1550000</v>
      </c>
      <c r="I29" s="48"/>
      <c r="J29" s="48"/>
      <c r="K29" s="48"/>
      <c r="L29" s="230">
        <v>50000</v>
      </c>
      <c r="M29" s="282">
        <v>300000</v>
      </c>
      <c r="N29" s="59">
        <v>550000</v>
      </c>
      <c r="O29" s="60">
        <v>650000</v>
      </c>
      <c r="P29" s="52"/>
      <c r="Q29" s="52"/>
      <c r="R29" s="52"/>
      <c r="S29" s="52"/>
      <c r="T29" s="52"/>
      <c r="U29" s="52"/>
      <c r="V29" s="52"/>
      <c r="W29" s="1"/>
    </row>
    <row r="30" spans="1:23" ht="16.5" thickBot="1">
      <c r="A30" s="103"/>
      <c r="B30" s="119"/>
      <c r="C30" s="315" t="s">
        <v>15</v>
      </c>
      <c r="D30" s="315"/>
      <c r="E30" s="316"/>
      <c r="F30" s="120"/>
      <c r="G30" s="106"/>
      <c r="H30" s="252"/>
      <c r="I30" s="107"/>
      <c r="J30" s="107"/>
      <c r="K30" s="107"/>
      <c r="L30" s="235"/>
      <c r="M30" s="289"/>
      <c r="N30" s="108"/>
      <c r="O30" s="121"/>
      <c r="P30" s="40"/>
      <c r="Q30" s="41"/>
      <c r="R30" s="41"/>
      <c r="S30" s="41"/>
      <c r="T30" s="41"/>
      <c r="U30" s="41"/>
      <c r="V30" s="42"/>
      <c r="W30" s="1"/>
    </row>
    <row r="31" spans="1:23" ht="15">
      <c r="A31" s="43"/>
      <c r="B31" s="98" t="s">
        <v>33</v>
      </c>
      <c r="C31" s="329" t="s">
        <v>34</v>
      </c>
      <c r="D31" s="330"/>
      <c r="E31" s="331"/>
      <c r="F31" s="122">
        <v>2006</v>
      </c>
      <c r="G31" s="123">
        <v>2010</v>
      </c>
      <c r="H31" s="247">
        <f>SUM(I31:O31)</f>
        <v>670884.13</v>
      </c>
      <c r="I31" s="58">
        <v>100000</v>
      </c>
      <c r="J31" s="58">
        <v>200000</v>
      </c>
      <c r="K31" s="58">
        <v>242000</v>
      </c>
      <c r="L31" s="201">
        <v>83884.13</v>
      </c>
      <c r="M31" s="283">
        <v>45000</v>
      </c>
      <c r="N31" s="124"/>
      <c r="O31" s="86"/>
      <c r="P31" s="61"/>
      <c r="Q31" s="61"/>
      <c r="R31" s="61"/>
      <c r="S31" s="61"/>
      <c r="T31" s="61"/>
      <c r="U31" s="61"/>
      <c r="V31" s="61"/>
      <c r="W31" s="1"/>
    </row>
    <row r="32" spans="1:23" ht="36" customHeight="1">
      <c r="A32" s="43"/>
      <c r="B32" s="125"/>
      <c r="C32" s="320" t="s">
        <v>35</v>
      </c>
      <c r="D32" s="321"/>
      <c r="E32" s="322"/>
      <c r="F32" s="122">
        <v>2009</v>
      </c>
      <c r="G32" s="123">
        <v>2010</v>
      </c>
      <c r="H32" s="247">
        <f>SUM(I32:O32)</f>
        <v>3434183.37</v>
      </c>
      <c r="I32" s="126"/>
      <c r="J32" s="57"/>
      <c r="K32" s="57"/>
      <c r="L32" s="238">
        <v>850000</v>
      </c>
      <c r="M32" s="292">
        <v>2584183.37</v>
      </c>
      <c r="N32" s="127"/>
      <c r="O32" s="128"/>
      <c r="P32" s="129"/>
      <c r="Q32" s="129"/>
      <c r="R32" s="129"/>
      <c r="S32" s="129"/>
      <c r="T32" s="129"/>
      <c r="U32" s="129"/>
      <c r="V32" s="129"/>
      <c r="W32" s="1"/>
    </row>
    <row r="33" spans="1:23" ht="38.25" customHeight="1">
      <c r="A33" s="43"/>
      <c r="B33" s="125"/>
      <c r="C33" s="320" t="s">
        <v>36</v>
      </c>
      <c r="D33" s="321"/>
      <c r="E33" s="322"/>
      <c r="F33" s="122">
        <v>2009</v>
      </c>
      <c r="G33" s="123">
        <v>2010</v>
      </c>
      <c r="H33" s="247">
        <f>SUM(I33:N33)</f>
        <v>2405440</v>
      </c>
      <c r="I33" s="126"/>
      <c r="J33" s="57"/>
      <c r="K33" s="57"/>
      <c r="L33" s="238">
        <v>500000</v>
      </c>
      <c r="M33" s="292">
        <v>1905440</v>
      </c>
      <c r="N33" s="127"/>
      <c r="O33" s="128"/>
      <c r="P33" s="129"/>
      <c r="Q33" s="129"/>
      <c r="R33" s="129"/>
      <c r="S33" s="129"/>
      <c r="T33" s="129"/>
      <c r="U33" s="129"/>
      <c r="V33" s="129"/>
      <c r="W33" s="1"/>
    </row>
    <row r="34" spans="1:23" ht="44.25" customHeight="1">
      <c r="A34" s="43"/>
      <c r="B34" s="125"/>
      <c r="C34" s="320" t="s">
        <v>84</v>
      </c>
      <c r="D34" s="321"/>
      <c r="E34" s="322"/>
      <c r="F34" s="122">
        <v>2009</v>
      </c>
      <c r="G34" s="123">
        <v>2011</v>
      </c>
      <c r="H34" s="247">
        <f>SUM(I34:O34)</f>
        <v>4216193.3499999996</v>
      </c>
      <c r="I34" s="126"/>
      <c r="J34" s="57"/>
      <c r="K34" s="57">
        <v>500000</v>
      </c>
      <c r="L34" s="238">
        <v>1300000</v>
      </c>
      <c r="M34" s="292">
        <v>1916193.35</v>
      </c>
      <c r="N34" s="127">
        <v>500000</v>
      </c>
      <c r="O34" s="128"/>
      <c r="P34" s="129"/>
      <c r="Q34" s="129"/>
      <c r="R34" s="129"/>
      <c r="S34" s="129"/>
      <c r="T34" s="129"/>
      <c r="U34" s="129"/>
      <c r="V34" s="129"/>
      <c r="W34" s="1"/>
    </row>
    <row r="35" spans="1:23" ht="50.25" customHeight="1">
      <c r="A35" s="43"/>
      <c r="B35" s="125"/>
      <c r="C35" s="320" t="s">
        <v>85</v>
      </c>
      <c r="D35" s="321"/>
      <c r="E35" s="322"/>
      <c r="F35" s="262">
        <v>2010</v>
      </c>
      <c r="G35" s="264">
        <v>2010</v>
      </c>
      <c r="H35" s="247">
        <f>SUM(I35:O35)</f>
        <v>1852651</v>
      </c>
      <c r="I35" s="266"/>
      <c r="J35" s="261"/>
      <c r="K35" s="261"/>
      <c r="L35" s="238"/>
      <c r="M35" s="292">
        <v>1852651</v>
      </c>
      <c r="N35" s="268"/>
      <c r="O35" s="128"/>
      <c r="P35" s="269"/>
      <c r="Q35" s="269"/>
      <c r="R35" s="269"/>
      <c r="S35" s="269"/>
      <c r="T35" s="269"/>
      <c r="U35" s="269"/>
      <c r="V35" s="269"/>
      <c r="W35" s="1"/>
    </row>
    <row r="36" spans="1:23" ht="15">
      <c r="A36" s="43"/>
      <c r="B36" s="125"/>
      <c r="C36" s="323" t="s">
        <v>37</v>
      </c>
      <c r="D36" s="324"/>
      <c r="E36" s="325"/>
      <c r="F36" s="122">
        <v>2009</v>
      </c>
      <c r="G36" s="123">
        <v>2010</v>
      </c>
      <c r="H36" s="247">
        <f>SUM(I36:O36)</f>
        <v>262000</v>
      </c>
      <c r="I36" s="58"/>
      <c r="J36" s="57"/>
      <c r="K36" s="57"/>
      <c r="L36" s="238">
        <v>100000</v>
      </c>
      <c r="M36" s="292">
        <v>162000</v>
      </c>
      <c r="N36" s="130"/>
      <c r="O36" s="116"/>
      <c r="P36" s="116"/>
      <c r="Q36" s="116"/>
      <c r="R36" s="116"/>
      <c r="S36" s="116"/>
      <c r="T36" s="116"/>
      <c r="U36" s="116"/>
      <c r="V36" s="116"/>
      <c r="W36" s="1"/>
    </row>
    <row r="37" spans="1:23" ht="15">
      <c r="A37" s="43"/>
      <c r="B37" s="125"/>
      <c r="C37" s="323" t="s">
        <v>38</v>
      </c>
      <c r="D37" s="324"/>
      <c r="E37" s="325"/>
      <c r="F37" s="122">
        <v>2006</v>
      </c>
      <c r="G37" s="123">
        <v>2012</v>
      </c>
      <c r="H37" s="247">
        <f>SUM(I37:P37)</f>
        <v>492568.47</v>
      </c>
      <c r="I37" s="58"/>
      <c r="J37" s="57"/>
      <c r="K37" s="57">
        <v>188000</v>
      </c>
      <c r="L37" s="238">
        <v>104568.47</v>
      </c>
      <c r="M37" s="292">
        <v>0</v>
      </c>
      <c r="N37" s="130">
        <v>100000</v>
      </c>
      <c r="O37" s="115">
        <v>100000</v>
      </c>
      <c r="P37" s="116"/>
      <c r="Q37" s="116"/>
      <c r="R37" s="116"/>
      <c r="S37" s="116"/>
      <c r="T37" s="116"/>
      <c r="U37" s="116"/>
      <c r="V37" s="116"/>
      <c r="W37" s="1"/>
    </row>
    <row r="38" spans="1:23" ht="15">
      <c r="A38" s="43"/>
      <c r="B38" s="125"/>
      <c r="C38" s="273" t="s">
        <v>82</v>
      </c>
      <c r="D38" s="65"/>
      <c r="E38" s="67"/>
      <c r="F38" s="263"/>
      <c r="G38" s="263"/>
      <c r="H38" s="248"/>
      <c r="I38" s="338"/>
      <c r="J38" s="340"/>
      <c r="K38" s="340">
        <v>199000</v>
      </c>
      <c r="L38" s="276"/>
      <c r="M38" s="342">
        <v>1358776.15</v>
      </c>
      <c r="N38" s="348">
        <v>200000</v>
      </c>
      <c r="O38" s="344">
        <v>300000</v>
      </c>
      <c r="P38" s="351"/>
      <c r="Q38" s="351"/>
      <c r="R38" s="72"/>
      <c r="S38" s="279"/>
      <c r="T38" s="73"/>
      <c r="U38" s="72"/>
      <c r="V38" s="279"/>
      <c r="W38" s="1"/>
    </row>
    <row r="39" spans="1:23" ht="15.75">
      <c r="A39" s="43"/>
      <c r="B39" s="125"/>
      <c r="C39" s="274" t="s">
        <v>83</v>
      </c>
      <c r="D39" s="75"/>
      <c r="E39" s="45"/>
      <c r="F39" s="131">
        <v>2008</v>
      </c>
      <c r="G39" s="131">
        <v>2012</v>
      </c>
      <c r="H39" s="260">
        <f>SUM(J38:O39)</f>
        <v>2263199.96</v>
      </c>
      <c r="I39" s="339"/>
      <c r="J39" s="341"/>
      <c r="K39" s="341"/>
      <c r="L39" s="276">
        <v>205423.81</v>
      </c>
      <c r="M39" s="343"/>
      <c r="N39" s="349"/>
      <c r="O39" s="350"/>
      <c r="P39" s="352"/>
      <c r="Q39" s="352"/>
      <c r="R39" s="52"/>
      <c r="S39" s="280"/>
      <c r="T39" s="53"/>
      <c r="U39" s="52"/>
      <c r="V39" s="280"/>
      <c r="W39" s="1"/>
    </row>
    <row r="40" spans="1:23" ht="15">
      <c r="A40" s="43"/>
      <c r="B40" s="125"/>
      <c r="C40" s="275" t="s">
        <v>18</v>
      </c>
      <c r="D40" s="83"/>
      <c r="E40" s="55"/>
      <c r="F40" s="264"/>
      <c r="G40" s="264"/>
      <c r="H40" s="265"/>
      <c r="I40" s="270"/>
      <c r="J40" s="271"/>
      <c r="K40" s="271"/>
      <c r="L40" s="272"/>
      <c r="M40" s="293"/>
      <c r="N40" s="267"/>
      <c r="O40" s="268"/>
      <c r="P40" s="277"/>
      <c r="Q40" s="277"/>
      <c r="R40" s="61"/>
      <c r="S40" s="278"/>
      <c r="T40" s="62"/>
      <c r="U40" s="61"/>
      <c r="V40" s="278"/>
      <c r="W40" s="1"/>
    </row>
    <row r="41" spans="1:23" ht="15">
      <c r="A41" s="43"/>
      <c r="B41" s="125"/>
      <c r="C41" s="353" t="s">
        <v>39</v>
      </c>
      <c r="D41" s="354"/>
      <c r="E41" s="355"/>
      <c r="F41" s="122">
        <v>2007</v>
      </c>
      <c r="G41" s="123">
        <v>2010</v>
      </c>
      <c r="H41" s="200">
        <f>SUM(J41:P41)</f>
        <v>489120.09</v>
      </c>
      <c r="I41" s="58"/>
      <c r="J41" s="57"/>
      <c r="K41" s="57">
        <v>100000</v>
      </c>
      <c r="L41" s="238">
        <v>326120.09000000003</v>
      </c>
      <c r="M41" s="292">
        <v>63000</v>
      </c>
      <c r="N41" s="267"/>
      <c r="O41" s="268"/>
      <c r="P41" s="61"/>
      <c r="Q41" s="61"/>
      <c r="R41" s="61"/>
      <c r="S41" s="61"/>
      <c r="T41" s="61"/>
      <c r="U41" s="61"/>
      <c r="V41" s="61"/>
      <c r="W41" s="1"/>
    </row>
    <row r="42" spans="1:23" ht="15">
      <c r="A42" s="43"/>
      <c r="B42" s="125"/>
      <c r="C42" s="133" t="s">
        <v>40</v>
      </c>
      <c r="D42" s="65"/>
      <c r="E42" s="134"/>
      <c r="F42" s="356">
        <v>2009</v>
      </c>
      <c r="G42" s="358">
        <v>2010</v>
      </c>
      <c r="H42" s="360">
        <f>SUM(J42:O43)</f>
        <v>229000</v>
      </c>
      <c r="I42" s="362"/>
      <c r="J42" s="340"/>
      <c r="K42" s="340"/>
      <c r="L42" s="240"/>
      <c r="M42" s="342">
        <v>210000</v>
      </c>
      <c r="N42" s="348"/>
      <c r="O42" s="344"/>
      <c r="P42" s="346"/>
      <c r="Q42" s="72"/>
      <c r="R42" s="72"/>
      <c r="S42" s="72"/>
      <c r="T42" s="72"/>
      <c r="U42" s="72"/>
      <c r="V42" s="72"/>
      <c r="W42" s="1"/>
    </row>
    <row r="43" spans="1:23" ht="15">
      <c r="A43" s="43"/>
      <c r="B43" s="125"/>
      <c r="C43" s="329" t="s">
        <v>41</v>
      </c>
      <c r="D43" s="330"/>
      <c r="E43" s="331"/>
      <c r="F43" s="357"/>
      <c r="G43" s="359"/>
      <c r="H43" s="361"/>
      <c r="I43" s="363"/>
      <c r="J43" s="364"/>
      <c r="K43" s="364"/>
      <c r="L43" s="238">
        <v>19000</v>
      </c>
      <c r="M43" s="371"/>
      <c r="N43" s="372"/>
      <c r="O43" s="345"/>
      <c r="P43" s="347"/>
      <c r="Q43" s="61"/>
      <c r="R43" s="61"/>
      <c r="S43" s="61"/>
      <c r="T43" s="61"/>
      <c r="U43" s="61"/>
      <c r="V43" s="61"/>
      <c r="W43" s="1"/>
    </row>
    <row r="44" spans="1:23" ht="29.25" customHeight="1">
      <c r="A44" s="43"/>
      <c r="B44" s="125"/>
      <c r="C44" s="320" t="s">
        <v>42</v>
      </c>
      <c r="D44" s="321"/>
      <c r="E44" s="322"/>
      <c r="F44" s="122">
        <v>2008</v>
      </c>
      <c r="G44" s="123">
        <v>2010</v>
      </c>
      <c r="H44" s="200">
        <f>SUM(J44:O44)</f>
        <v>220000</v>
      </c>
      <c r="I44" s="58"/>
      <c r="J44" s="57"/>
      <c r="K44" s="57">
        <v>20000</v>
      </c>
      <c r="L44" s="238">
        <v>0</v>
      </c>
      <c r="M44" s="292">
        <v>200000</v>
      </c>
      <c r="N44" s="130"/>
      <c r="O44" s="132"/>
      <c r="P44" s="116"/>
      <c r="Q44" s="116"/>
      <c r="R44" s="116"/>
      <c r="S44" s="116"/>
      <c r="T44" s="116"/>
      <c r="U44" s="116"/>
      <c r="V44" s="116"/>
      <c r="W44" s="1"/>
    </row>
    <row r="45" spans="1:23" ht="31.5" customHeight="1" thickBot="1">
      <c r="A45" s="43"/>
      <c r="B45" s="125"/>
      <c r="C45" s="365" t="s">
        <v>43</v>
      </c>
      <c r="D45" s="366"/>
      <c r="E45" s="367"/>
      <c r="F45" s="118">
        <v>2009</v>
      </c>
      <c r="G45" s="131">
        <v>2013</v>
      </c>
      <c r="H45" s="246">
        <f>SUM(I45:R45)</f>
        <v>936570</v>
      </c>
      <c r="I45" s="48"/>
      <c r="J45" s="47"/>
      <c r="K45" s="47"/>
      <c r="L45" s="239">
        <v>36570</v>
      </c>
      <c r="M45" s="294">
        <v>0</v>
      </c>
      <c r="N45" s="135">
        <v>300000</v>
      </c>
      <c r="O45" s="135">
        <v>300000</v>
      </c>
      <c r="P45" s="50">
        <v>300000</v>
      </c>
      <c r="Q45" s="72"/>
      <c r="R45" s="72"/>
      <c r="S45" s="72"/>
      <c r="T45" s="72"/>
      <c r="U45" s="72"/>
      <c r="V45" s="72"/>
      <c r="W45" s="1"/>
    </row>
    <row r="46" spans="1:23" ht="28.5" customHeight="1">
      <c r="A46" s="43"/>
      <c r="B46" s="125"/>
      <c r="C46" s="368" t="s">
        <v>72</v>
      </c>
      <c r="D46" s="369"/>
      <c r="E46" s="370"/>
      <c r="F46" s="136">
        <v>2008</v>
      </c>
      <c r="G46" s="137">
        <v>2019</v>
      </c>
      <c r="H46" s="253">
        <f t="shared" ref="H46:H51" si="1">SUM(I46:V46)</f>
        <v>5077108</v>
      </c>
      <c r="I46" s="139"/>
      <c r="J46" s="139"/>
      <c r="K46" s="138">
        <v>40000</v>
      </c>
      <c r="L46" s="241">
        <v>109600</v>
      </c>
      <c r="M46" s="295">
        <v>181508</v>
      </c>
      <c r="N46" s="138">
        <v>664500</v>
      </c>
      <c r="O46" s="140">
        <v>630500</v>
      </c>
      <c r="P46" s="141">
        <v>595500</v>
      </c>
      <c r="Q46" s="206">
        <v>560500</v>
      </c>
      <c r="R46" s="206">
        <v>526500</v>
      </c>
      <c r="S46" s="206">
        <v>490500</v>
      </c>
      <c r="T46" s="206">
        <v>456500</v>
      </c>
      <c r="U46" s="281">
        <v>421500</v>
      </c>
      <c r="V46" s="142">
        <v>400000</v>
      </c>
      <c r="W46" s="143">
        <f>SUM(K46:V46)</f>
        <v>5077108</v>
      </c>
    </row>
    <row r="47" spans="1:23" ht="30" customHeight="1">
      <c r="A47" s="43"/>
      <c r="B47" s="125"/>
      <c r="C47" s="320" t="s">
        <v>73</v>
      </c>
      <c r="D47" s="321"/>
      <c r="E47" s="322"/>
      <c r="F47" s="144">
        <v>2008</v>
      </c>
      <c r="G47" s="145">
        <v>2018</v>
      </c>
      <c r="H47" s="247">
        <f t="shared" si="1"/>
        <v>4130990</v>
      </c>
      <c r="I47" s="58"/>
      <c r="J47" s="58"/>
      <c r="K47" s="57">
        <v>700000</v>
      </c>
      <c r="L47" s="236">
        <v>223990</v>
      </c>
      <c r="M47" s="296">
        <v>227000</v>
      </c>
      <c r="N47" s="57">
        <v>440000</v>
      </c>
      <c r="O47" s="146">
        <v>430000</v>
      </c>
      <c r="P47" s="147">
        <v>410000</v>
      </c>
      <c r="Q47" s="57">
        <v>390000</v>
      </c>
      <c r="R47" s="57">
        <v>370000</v>
      </c>
      <c r="S47" s="57">
        <v>350000</v>
      </c>
      <c r="T47" s="57">
        <v>320000</v>
      </c>
      <c r="U47" s="148">
        <v>270000</v>
      </c>
      <c r="V47" s="149"/>
      <c r="W47" s="143">
        <f>SUM(K47:U47)</f>
        <v>4130990</v>
      </c>
    </row>
    <row r="48" spans="1:23" ht="31.5" customHeight="1">
      <c r="A48" s="43"/>
      <c r="B48" s="125"/>
      <c r="C48" s="320" t="s">
        <v>74</v>
      </c>
      <c r="D48" s="321"/>
      <c r="E48" s="322"/>
      <c r="F48" s="144">
        <v>2008</v>
      </c>
      <c r="G48" s="145">
        <v>2019</v>
      </c>
      <c r="H48" s="247">
        <f t="shared" si="1"/>
        <v>3002365</v>
      </c>
      <c r="I48" s="58"/>
      <c r="J48" s="58"/>
      <c r="K48" s="58">
        <v>39000</v>
      </c>
      <c r="L48" s="236">
        <v>288865</v>
      </c>
      <c r="M48" s="290">
        <v>242500</v>
      </c>
      <c r="N48" s="150">
        <v>334000</v>
      </c>
      <c r="O48" s="146">
        <v>316000</v>
      </c>
      <c r="P48" s="147">
        <v>299000</v>
      </c>
      <c r="Q48" s="57">
        <v>281000</v>
      </c>
      <c r="R48" s="57">
        <v>264000</v>
      </c>
      <c r="S48" s="57">
        <v>247000</v>
      </c>
      <c r="T48" s="57">
        <v>229000</v>
      </c>
      <c r="U48" s="148">
        <v>212000</v>
      </c>
      <c r="V48" s="149">
        <v>250000</v>
      </c>
      <c r="W48" s="143">
        <f>SUM(K48:V48)</f>
        <v>3002365</v>
      </c>
    </row>
    <row r="49" spans="1:23" ht="29.25" customHeight="1">
      <c r="A49" s="43"/>
      <c r="B49" s="125"/>
      <c r="C49" s="320" t="s">
        <v>75</v>
      </c>
      <c r="D49" s="321"/>
      <c r="E49" s="322"/>
      <c r="F49" s="144">
        <v>2008</v>
      </c>
      <c r="G49" s="145">
        <v>2019</v>
      </c>
      <c r="H49" s="247">
        <f t="shared" si="1"/>
        <v>1953010</v>
      </c>
      <c r="I49" s="58"/>
      <c r="J49" s="58"/>
      <c r="K49" s="58">
        <v>21000</v>
      </c>
      <c r="L49" s="236">
        <v>91010</v>
      </c>
      <c r="M49" s="296">
        <v>145000</v>
      </c>
      <c r="N49" s="57">
        <v>229000</v>
      </c>
      <c r="O49" s="146">
        <v>217000</v>
      </c>
      <c r="P49" s="147">
        <v>205000</v>
      </c>
      <c r="Q49" s="57">
        <v>193000</v>
      </c>
      <c r="R49" s="57">
        <v>181000</v>
      </c>
      <c r="S49" s="57">
        <v>169000</v>
      </c>
      <c r="T49" s="57">
        <v>157000</v>
      </c>
      <c r="U49" s="148">
        <v>145000</v>
      </c>
      <c r="V49" s="149">
        <v>200000</v>
      </c>
      <c r="W49" s="143">
        <f>SUM(K49:V49)</f>
        <v>1953010</v>
      </c>
    </row>
    <row r="50" spans="1:23" ht="29.25" customHeight="1">
      <c r="A50" s="43"/>
      <c r="B50" s="125"/>
      <c r="C50" s="320" t="s">
        <v>76</v>
      </c>
      <c r="D50" s="321"/>
      <c r="E50" s="322"/>
      <c r="F50" s="144">
        <v>2008</v>
      </c>
      <c r="G50" s="145">
        <v>2019</v>
      </c>
      <c r="H50" s="247">
        <f t="shared" si="1"/>
        <v>1249800</v>
      </c>
      <c r="I50" s="58"/>
      <c r="J50" s="58"/>
      <c r="K50" s="58">
        <v>22000</v>
      </c>
      <c r="L50" s="236">
        <v>33800</v>
      </c>
      <c r="M50" s="296">
        <v>120000</v>
      </c>
      <c r="N50" s="57">
        <v>179000</v>
      </c>
      <c r="O50" s="146">
        <v>165000</v>
      </c>
      <c r="P50" s="147">
        <v>150000</v>
      </c>
      <c r="Q50" s="57">
        <v>130000</v>
      </c>
      <c r="R50" s="57">
        <v>110000</v>
      </c>
      <c r="S50" s="57">
        <v>100000</v>
      </c>
      <c r="T50" s="57">
        <v>90000</v>
      </c>
      <c r="U50" s="148">
        <v>80000</v>
      </c>
      <c r="V50" s="149">
        <v>70000</v>
      </c>
      <c r="W50" s="143">
        <f>SUM(K50:V50)</f>
        <v>1249800</v>
      </c>
    </row>
    <row r="51" spans="1:23" ht="31.5" customHeight="1" thickBot="1">
      <c r="A51" s="43"/>
      <c r="B51" s="125"/>
      <c r="C51" s="376" t="s">
        <v>44</v>
      </c>
      <c r="D51" s="377"/>
      <c r="E51" s="378"/>
      <c r="F51" s="67">
        <v>2008</v>
      </c>
      <c r="G51" s="68">
        <v>2018</v>
      </c>
      <c r="H51" s="246">
        <f t="shared" si="1"/>
        <v>2884600</v>
      </c>
      <c r="I51" s="48"/>
      <c r="J51" s="48"/>
      <c r="K51" s="48">
        <v>59000</v>
      </c>
      <c r="L51" s="242">
        <v>0</v>
      </c>
      <c r="M51" s="297">
        <v>45000</v>
      </c>
      <c r="N51" s="47">
        <v>425200</v>
      </c>
      <c r="O51" s="151">
        <v>403200</v>
      </c>
      <c r="P51" s="152">
        <v>381200</v>
      </c>
      <c r="Q51" s="153">
        <v>358200</v>
      </c>
      <c r="R51" s="153">
        <v>336200</v>
      </c>
      <c r="S51" s="153">
        <v>314200</v>
      </c>
      <c r="T51" s="153">
        <v>292200</v>
      </c>
      <c r="U51" s="154">
        <v>270200</v>
      </c>
      <c r="V51" s="155"/>
      <c r="W51" s="143">
        <f>SUM(K51:U51)</f>
        <v>2884600</v>
      </c>
    </row>
    <row r="52" spans="1:23" ht="16.5" thickBot="1">
      <c r="A52" s="156" t="s">
        <v>45</v>
      </c>
      <c r="B52" s="157"/>
      <c r="C52" s="379" t="s">
        <v>46</v>
      </c>
      <c r="D52" s="380"/>
      <c r="E52" s="381"/>
      <c r="F52" s="158"/>
      <c r="G52" s="159"/>
      <c r="H52" s="254"/>
      <c r="I52" s="160"/>
      <c r="J52" s="160"/>
      <c r="K52" s="160"/>
      <c r="L52" s="243"/>
      <c r="M52" s="298"/>
      <c r="N52" s="162"/>
      <c r="O52" s="163"/>
      <c r="P52" s="164"/>
      <c r="Q52" s="165"/>
      <c r="R52" s="165"/>
      <c r="S52" s="165"/>
      <c r="T52" s="165"/>
      <c r="U52" s="165"/>
      <c r="V52" s="162"/>
      <c r="W52" s="1"/>
    </row>
    <row r="53" spans="1:23" ht="16.5" thickBot="1">
      <c r="A53" s="32"/>
      <c r="B53" s="166"/>
      <c r="C53" s="335" t="s">
        <v>21</v>
      </c>
      <c r="D53" s="315"/>
      <c r="E53" s="316"/>
      <c r="F53" s="105"/>
      <c r="G53" s="106"/>
      <c r="H53" s="252"/>
      <c r="I53" s="107"/>
      <c r="J53" s="107"/>
      <c r="K53" s="107"/>
      <c r="L53" s="235"/>
      <c r="M53" s="289"/>
      <c r="N53" s="108"/>
      <c r="O53" s="167"/>
      <c r="P53" s="168"/>
      <c r="Q53" s="169"/>
      <c r="R53" s="169"/>
      <c r="S53" s="170"/>
      <c r="T53" s="170"/>
      <c r="U53" s="170"/>
      <c r="V53" s="171"/>
      <c r="W53" s="1"/>
    </row>
    <row r="54" spans="1:23" ht="28.5" customHeight="1">
      <c r="A54" s="103"/>
      <c r="B54" s="172" t="s">
        <v>47</v>
      </c>
      <c r="C54" s="354" t="s">
        <v>77</v>
      </c>
      <c r="D54" s="354"/>
      <c r="E54" s="355"/>
      <c r="F54" s="55">
        <v>2008</v>
      </c>
      <c r="G54" s="56">
        <v>2019</v>
      </c>
      <c r="H54" s="247">
        <f>SUM(I54:V54)</f>
        <v>2032124</v>
      </c>
      <c r="I54" s="58"/>
      <c r="J54" s="58"/>
      <c r="K54" s="58">
        <v>65000</v>
      </c>
      <c r="L54" s="201">
        <v>74200</v>
      </c>
      <c r="M54" s="286">
        <v>132924</v>
      </c>
      <c r="N54" s="85">
        <v>230000</v>
      </c>
      <c r="O54" s="85">
        <v>220000</v>
      </c>
      <c r="P54" s="85">
        <v>210000</v>
      </c>
      <c r="Q54" s="85">
        <v>200000</v>
      </c>
      <c r="R54" s="85">
        <v>190000</v>
      </c>
      <c r="S54" s="85">
        <v>180000</v>
      </c>
      <c r="T54" s="85">
        <v>170000</v>
      </c>
      <c r="U54" s="85">
        <v>160000</v>
      </c>
      <c r="V54" s="85">
        <v>200000</v>
      </c>
      <c r="W54" s="1"/>
    </row>
    <row r="55" spans="1:23" ht="46.5" customHeight="1">
      <c r="A55" s="43"/>
      <c r="B55" s="173"/>
      <c r="C55" s="354" t="s">
        <v>79</v>
      </c>
      <c r="D55" s="354"/>
      <c r="E55" s="355"/>
      <c r="F55" s="55">
        <v>2010</v>
      </c>
      <c r="G55" s="56">
        <v>2012</v>
      </c>
      <c r="H55" s="247">
        <f>SUM(M55:V55)</f>
        <v>1860000</v>
      </c>
      <c r="I55" s="58"/>
      <c r="J55" s="58"/>
      <c r="K55" s="58"/>
      <c r="L55" s="201"/>
      <c r="M55" s="283">
        <v>100000</v>
      </c>
      <c r="N55" s="85">
        <v>880000</v>
      </c>
      <c r="O55" s="85">
        <v>880000</v>
      </c>
      <c r="P55" s="85"/>
      <c r="Q55" s="85"/>
      <c r="R55" s="85"/>
      <c r="S55" s="85"/>
      <c r="T55" s="85"/>
      <c r="U55" s="85"/>
      <c r="V55" s="85"/>
      <c r="W55" s="1"/>
    </row>
    <row r="56" spans="1:23" ht="15.75" thickBot="1">
      <c r="A56" s="43"/>
      <c r="B56" s="174" t="s">
        <v>48</v>
      </c>
      <c r="C56" s="323" t="s">
        <v>49</v>
      </c>
      <c r="D56" s="324"/>
      <c r="E56" s="325"/>
      <c r="F56" s="55">
        <v>2009</v>
      </c>
      <c r="G56" s="56">
        <v>2010</v>
      </c>
      <c r="H56" s="247">
        <f>SUM(I56:V56)</f>
        <v>87110</v>
      </c>
      <c r="I56" s="58"/>
      <c r="J56" s="58"/>
      <c r="K56" s="58"/>
      <c r="L56" s="237">
        <v>42110</v>
      </c>
      <c r="M56" s="291">
        <v>45000</v>
      </c>
      <c r="N56" s="114"/>
      <c r="O56" s="114"/>
      <c r="P56" s="99"/>
      <c r="Q56" s="99"/>
      <c r="R56" s="99"/>
      <c r="S56" s="99"/>
      <c r="T56" s="99"/>
      <c r="U56" s="99"/>
      <c r="V56" s="99"/>
      <c r="W56" s="1"/>
    </row>
    <row r="57" spans="1:23" ht="16.5" thickBot="1">
      <c r="A57" s="175" t="s">
        <v>50</v>
      </c>
      <c r="B57" s="176"/>
      <c r="C57" s="373" t="s">
        <v>51</v>
      </c>
      <c r="D57" s="374"/>
      <c r="E57" s="375"/>
      <c r="F57" s="158"/>
      <c r="G57" s="159"/>
      <c r="H57" s="254"/>
      <c r="I57" s="160"/>
      <c r="J57" s="160"/>
      <c r="K57" s="160"/>
      <c r="L57" s="243"/>
      <c r="M57" s="298"/>
      <c r="N57" s="165"/>
      <c r="O57" s="162"/>
      <c r="P57" s="177"/>
      <c r="Q57" s="178"/>
      <c r="R57" s="178"/>
      <c r="S57" s="178"/>
      <c r="T57" s="178"/>
      <c r="U57" s="178"/>
      <c r="V57" s="179"/>
      <c r="W57" s="1"/>
    </row>
    <row r="58" spans="1:23" ht="16.5" thickBot="1">
      <c r="A58" s="180"/>
      <c r="B58" s="181"/>
      <c r="C58" s="335" t="s">
        <v>52</v>
      </c>
      <c r="D58" s="315"/>
      <c r="E58" s="316"/>
      <c r="F58" s="105"/>
      <c r="G58" s="106"/>
      <c r="H58" s="252"/>
      <c r="I58" s="107"/>
      <c r="J58" s="107"/>
      <c r="K58" s="107"/>
      <c r="L58" s="235"/>
      <c r="M58" s="289"/>
      <c r="N58" s="108"/>
      <c r="O58" s="182"/>
      <c r="P58" s="183"/>
      <c r="Q58" s="184"/>
      <c r="R58" s="184"/>
      <c r="S58" s="184"/>
      <c r="T58" s="184"/>
      <c r="U58" s="184"/>
      <c r="V58" s="185"/>
      <c r="W58" s="1"/>
    </row>
    <row r="59" spans="1:23" ht="30.75" customHeight="1">
      <c r="A59" s="43"/>
      <c r="B59" s="186" t="s">
        <v>53</v>
      </c>
      <c r="C59" s="353" t="s">
        <v>54</v>
      </c>
      <c r="D59" s="354"/>
      <c r="E59" s="355"/>
      <c r="F59" s="55">
        <v>2008</v>
      </c>
      <c r="G59" s="56">
        <v>2013</v>
      </c>
      <c r="H59" s="247">
        <f>SUM(K59:P59)</f>
        <v>6542000</v>
      </c>
      <c r="I59" s="58"/>
      <c r="J59" s="58"/>
      <c r="K59" s="58">
        <v>80000</v>
      </c>
      <c r="L59" s="201">
        <v>110000</v>
      </c>
      <c r="M59" s="283">
        <v>1450000</v>
      </c>
      <c r="N59" s="187">
        <v>3952000</v>
      </c>
      <c r="O59" s="188">
        <v>200000</v>
      </c>
      <c r="P59" s="124">
        <v>750000</v>
      </c>
      <c r="Q59" s="124"/>
      <c r="R59" s="124"/>
      <c r="S59" s="61"/>
      <c r="T59" s="61"/>
      <c r="U59" s="61"/>
      <c r="V59" s="61"/>
      <c r="W59" s="1"/>
    </row>
    <row r="60" spans="1:23" ht="15">
      <c r="A60" s="43"/>
      <c r="B60" s="125"/>
      <c r="C60" s="376" t="s">
        <v>55</v>
      </c>
      <c r="D60" s="377"/>
      <c r="E60" s="378"/>
      <c r="F60" s="45"/>
      <c r="G60" s="46"/>
      <c r="H60" s="246"/>
      <c r="I60" s="48"/>
      <c r="J60" s="48"/>
      <c r="K60" s="48"/>
      <c r="L60" s="231"/>
      <c r="M60" s="284"/>
      <c r="N60" s="189"/>
      <c r="O60" s="189"/>
      <c r="P60" s="71"/>
      <c r="Q60" s="71"/>
      <c r="R60" s="71"/>
      <c r="S60" s="72"/>
      <c r="T60" s="72"/>
      <c r="U60" s="72"/>
      <c r="V60" s="72"/>
      <c r="W60" s="1"/>
    </row>
    <row r="61" spans="1:23" ht="15.75" thickBot="1">
      <c r="A61" s="43"/>
      <c r="B61" s="125"/>
      <c r="C61" s="353"/>
      <c r="D61" s="354"/>
      <c r="E61" s="355"/>
      <c r="F61" s="55">
        <v>2008</v>
      </c>
      <c r="G61" s="56">
        <v>2015</v>
      </c>
      <c r="H61" s="247">
        <f>SUM(K61:V61)</f>
        <v>42450910</v>
      </c>
      <c r="I61" s="58"/>
      <c r="J61" s="58"/>
      <c r="K61" s="58">
        <v>150000</v>
      </c>
      <c r="L61" s="201">
        <v>160000</v>
      </c>
      <c r="M61" s="283">
        <v>4140910</v>
      </c>
      <c r="N61" s="187">
        <v>10000000</v>
      </c>
      <c r="O61" s="187">
        <v>10000000</v>
      </c>
      <c r="P61" s="187">
        <v>9000000</v>
      </c>
      <c r="Q61" s="187">
        <v>5000000</v>
      </c>
      <c r="R61" s="85">
        <v>4000000</v>
      </c>
      <c r="S61" s="85"/>
      <c r="T61" s="85"/>
      <c r="U61" s="85"/>
      <c r="V61" s="85"/>
      <c r="W61" s="1"/>
    </row>
    <row r="62" spans="1:23" ht="16.5" thickBot="1">
      <c r="A62" s="190" t="s">
        <v>56</v>
      </c>
      <c r="B62" s="157"/>
      <c r="C62" s="191" t="s">
        <v>57</v>
      </c>
      <c r="D62" s="192"/>
      <c r="E62" s="193"/>
      <c r="F62" s="158"/>
      <c r="G62" s="159"/>
      <c r="H62" s="243"/>
      <c r="I62" s="160"/>
      <c r="J62" s="160"/>
      <c r="K62" s="160"/>
      <c r="L62" s="243"/>
      <c r="M62" s="299"/>
      <c r="N62" s="161"/>
      <c r="O62" s="194"/>
      <c r="P62" s="195"/>
      <c r="Q62" s="161"/>
      <c r="R62" s="165"/>
      <c r="S62" s="165"/>
      <c r="T62" s="165"/>
      <c r="U62" s="165"/>
      <c r="V62" s="162"/>
      <c r="W62" s="1"/>
    </row>
    <row r="63" spans="1:23" ht="16.5" thickBot="1">
      <c r="A63" s="103"/>
      <c r="B63" s="181"/>
      <c r="C63" s="335" t="s">
        <v>15</v>
      </c>
      <c r="D63" s="315"/>
      <c r="E63" s="316"/>
      <c r="F63" s="105"/>
      <c r="G63" s="106"/>
      <c r="H63" s="252"/>
      <c r="I63" s="107"/>
      <c r="J63" s="107"/>
      <c r="K63" s="107"/>
      <c r="L63" s="235"/>
      <c r="M63" s="289"/>
      <c r="N63" s="196"/>
      <c r="O63" s="197"/>
      <c r="P63" s="198"/>
      <c r="Q63" s="199"/>
      <c r="R63" s="169"/>
      <c r="S63" s="170"/>
      <c r="T63" s="170"/>
      <c r="U63" s="170"/>
      <c r="V63" s="171"/>
      <c r="W63" s="1"/>
    </row>
    <row r="64" spans="1:23" ht="15">
      <c r="A64" s="43"/>
      <c r="B64" s="98" t="s">
        <v>58</v>
      </c>
      <c r="C64" s="329" t="s">
        <v>59</v>
      </c>
      <c r="D64" s="330"/>
      <c r="E64" s="331"/>
      <c r="F64" s="122">
        <v>2008</v>
      </c>
      <c r="G64" s="123">
        <v>2011</v>
      </c>
      <c r="H64" s="200">
        <f>SUM(J64:P64)</f>
        <v>1431856.88</v>
      </c>
      <c r="I64" s="58"/>
      <c r="J64" s="58"/>
      <c r="K64" s="57">
        <v>485460</v>
      </c>
      <c r="L64" s="201">
        <v>146396.88</v>
      </c>
      <c r="M64" s="293">
        <v>400000</v>
      </c>
      <c r="N64" s="85">
        <v>400000</v>
      </c>
      <c r="O64" s="85"/>
      <c r="P64" s="85"/>
      <c r="Q64" s="85"/>
      <c r="R64" s="124"/>
      <c r="S64" s="61"/>
      <c r="T64" s="61"/>
      <c r="U64" s="61"/>
      <c r="V64" s="61"/>
      <c r="W64" s="1"/>
    </row>
    <row r="65" spans="1:23" ht="15">
      <c r="A65" s="43"/>
      <c r="B65" s="202" t="s">
        <v>60</v>
      </c>
      <c r="C65" s="376" t="s">
        <v>61</v>
      </c>
      <c r="D65" s="377"/>
      <c r="E65" s="378"/>
      <c r="F65" s="118"/>
      <c r="G65" s="131"/>
      <c r="H65" s="255"/>
      <c r="I65" s="48"/>
      <c r="J65" s="48"/>
      <c r="K65" s="47"/>
      <c r="L65" s="230"/>
      <c r="M65" s="294"/>
      <c r="N65" s="51"/>
      <c r="O65" s="51"/>
      <c r="P65" s="51"/>
      <c r="Q65" s="51"/>
      <c r="R65" s="51"/>
      <c r="S65" s="52"/>
      <c r="T65" s="52"/>
      <c r="U65" s="52"/>
      <c r="V65" s="72"/>
      <c r="W65" s="1"/>
    </row>
    <row r="66" spans="1:23" ht="15">
      <c r="A66" s="43"/>
      <c r="B66" s="103"/>
      <c r="C66" s="353"/>
      <c r="D66" s="354"/>
      <c r="E66" s="355"/>
      <c r="F66" s="122">
        <v>2009</v>
      </c>
      <c r="G66" s="123">
        <v>2010</v>
      </c>
      <c r="H66" s="200">
        <f>SUM(J66:O66)</f>
        <v>236865</v>
      </c>
      <c r="I66" s="58"/>
      <c r="J66" s="58"/>
      <c r="K66" s="57">
        <v>0</v>
      </c>
      <c r="L66" s="201">
        <v>101565</v>
      </c>
      <c r="M66" s="292">
        <v>135300</v>
      </c>
      <c r="N66" s="124"/>
      <c r="O66" s="124"/>
      <c r="P66" s="124"/>
      <c r="Q66" s="124"/>
      <c r="R66" s="124"/>
      <c r="S66" s="61"/>
      <c r="T66" s="61"/>
      <c r="U66" s="61"/>
      <c r="V66" s="61"/>
      <c r="W66" s="1"/>
    </row>
    <row r="67" spans="1:23" ht="15">
      <c r="A67" s="43"/>
      <c r="B67" s="103"/>
      <c r="C67" s="376" t="s">
        <v>62</v>
      </c>
      <c r="D67" s="377"/>
      <c r="E67" s="378"/>
      <c r="F67" s="356">
        <v>2009</v>
      </c>
      <c r="G67" s="358">
        <v>2010</v>
      </c>
      <c r="H67" s="360">
        <f>SUM(J67:N68)</f>
        <v>127500</v>
      </c>
      <c r="I67" s="362"/>
      <c r="J67" s="362"/>
      <c r="K67" s="340"/>
      <c r="L67" s="230"/>
      <c r="M67" s="342">
        <v>90000</v>
      </c>
      <c r="N67" s="51"/>
      <c r="O67" s="51"/>
      <c r="P67" s="51"/>
      <c r="Q67" s="51"/>
      <c r="R67" s="51"/>
      <c r="S67" s="52"/>
      <c r="T67" s="52"/>
      <c r="U67" s="52"/>
      <c r="V67" s="72"/>
      <c r="W67" s="1"/>
    </row>
    <row r="68" spans="1:23" ht="15">
      <c r="A68" s="43"/>
      <c r="B68" s="103"/>
      <c r="C68" s="353"/>
      <c r="D68" s="354"/>
      <c r="E68" s="355"/>
      <c r="F68" s="357"/>
      <c r="G68" s="359"/>
      <c r="H68" s="361"/>
      <c r="I68" s="363"/>
      <c r="J68" s="363"/>
      <c r="K68" s="364"/>
      <c r="L68" s="201">
        <v>37500</v>
      </c>
      <c r="M68" s="371"/>
      <c r="N68" s="124"/>
      <c r="O68" s="124"/>
      <c r="P68" s="124"/>
      <c r="Q68" s="124"/>
      <c r="R68" s="124"/>
      <c r="S68" s="61"/>
      <c r="T68" s="61"/>
      <c r="U68" s="61"/>
      <c r="V68" s="61"/>
      <c r="W68" s="1"/>
    </row>
    <row r="69" spans="1:23" ht="15">
      <c r="A69" s="43"/>
      <c r="B69" s="103"/>
      <c r="C69" s="323" t="s">
        <v>63</v>
      </c>
      <c r="D69" s="324"/>
      <c r="E69" s="325"/>
      <c r="F69" s="203">
        <v>2009</v>
      </c>
      <c r="G69" s="204">
        <v>2011</v>
      </c>
      <c r="H69" s="200">
        <f>SUM(J69:N69)</f>
        <v>143150</v>
      </c>
      <c r="I69" s="205"/>
      <c r="J69" s="205"/>
      <c r="K69" s="206"/>
      <c r="L69" s="237">
        <v>12950</v>
      </c>
      <c r="M69" s="300">
        <v>55200</v>
      </c>
      <c r="N69" s="301">
        <v>75000</v>
      </c>
      <c r="O69" s="301"/>
      <c r="P69" s="207"/>
      <c r="Q69" s="207"/>
      <c r="R69" s="207"/>
      <c r="S69" s="116"/>
      <c r="T69" s="116"/>
      <c r="U69" s="116"/>
      <c r="V69" s="116"/>
      <c r="W69" s="1"/>
    </row>
    <row r="70" spans="1:23" ht="15">
      <c r="A70" s="43"/>
      <c r="B70" s="208"/>
      <c r="C70" s="323" t="s">
        <v>64</v>
      </c>
      <c r="D70" s="324"/>
      <c r="E70" s="325"/>
      <c r="F70" s="118">
        <v>2009</v>
      </c>
      <c r="G70" s="131">
        <v>2011</v>
      </c>
      <c r="H70" s="200">
        <f>SUM(J70:O70)</f>
        <v>148400</v>
      </c>
      <c r="I70" s="48"/>
      <c r="J70" s="48"/>
      <c r="K70" s="47"/>
      <c r="L70" s="230">
        <v>10000</v>
      </c>
      <c r="M70" s="294">
        <v>63400</v>
      </c>
      <c r="N70" s="302">
        <v>75000</v>
      </c>
      <c r="O70" s="302"/>
      <c r="P70" s="51"/>
      <c r="Q70" s="51"/>
      <c r="R70" s="51"/>
      <c r="S70" s="52"/>
      <c r="T70" s="52"/>
      <c r="U70" s="52"/>
      <c r="V70" s="72"/>
      <c r="W70" s="1"/>
    </row>
    <row r="71" spans="1:23" ht="15">
      <c r="A71" s="43"/>
      <c r="B71" s="202" t="s">
        <v>65</v>
      </c>
      <c r="C71" s="326" t="s">
        <v>66</v>
      </c>
      <c r="D71" s="327"/>
      <c r="E71" s="328"/>
      <c r="F71" s="356">
        <v>2008</v>
      </c>
      <c r="G71" s="358">
        <v>2012</v>
      </c>
      <c r="H71" s="360">
        <f>SUM(I71:O72)</f>
        <v>3530000</v>
      </c>
      <c r="I71" s="362"/>
      <c r="J71" s="362"/>
      <c r="K71" s="340">
        <v>30000</v>
      </c>
      <c r="L71" s="231"/>
      <c r="M71" s="342">
        <v>600000</v>
      </c>
      <c r="N71" s="306"/>
      <c r="O71" s="303"/>
      <c r="P71" s="71"/>
      <c r="Q71" s="71"/>
      <c r="R71" s="71"/>
      <c r="S71" s="72"/>
      <c r="T71" s="72"/>
      <c r="U71" s="73"/>
      <c r="V71" s="72"/>
      <c r="W71" s="1"/>
    </row>
    <row r="72" spans="1:23" ht="15">
      <c r="A72" s="43"/>
      <c r="B72" s="103"/>
      <c r="C72" s="329" t="s">
        <v>67</v>
      </c>
      <c r="D72" s="330"/>
      <c r="E72" s="331"/>
      <c r="F72" s="357"/>
      <c r="G72" s="359"/>
      <c r="H72" s="361"/>
      <c r="I72" s="363"/>
      <c r="J72" s="363"/>
      <c r="K72" s="364"/>
      <c r="L72" s="201">
        <v>100000</v>
      </c>
      <c r="M72" s="371"/>
      <c r="N72" s="305">
        <v>1150000</v>
      </c>
      <c r="O72" s="304">
        <v>1650000</v>
      </c>
      <c r="P72" s="124"/>
      <c r="Q72" s="124"/>
      <c r="R72" s="124"/>
      <c r="S72" s="61"/>
      <c r="T72" s="61"/>
      <c r="U72" s="62"/>
      <c r="V72" s="61"/>
      <c r="W72" s="1"/>
    </row>
    <row r="73" spans="1:23" ht="16.5" thickBot="1">
      <c r="A73" s="24" t="s">
        <v>68</v>
      </c>
      <c r="B73" s="209"/>
      <c r="C73" s="313" t="s">
        <v>69</v>
      </c>
      <c r="D73" s="313"/>
      <c r="E73" s="314"/>
      <c r="F73" s="210"/>
      <c r="G73" s="211"/>
      <c r="H73" s="251"/>
      <c r="I73" s="96"/>
      <c r="J73" s="96"/>
      <c r="K73" s="96"/>
      <c r="L73" s="234"/>
      <c r="M73" s="282"/>
      <c r="N73" s="30"/>
      <c r="O73" s="30"/>
      <c r="P73" s="30"/>
      <c r="Q73" s="30"/>
      <c r="R73" s="30"/>
      <c r="S73" s="30"/>
      <c r="T73" s="30"/>
      <c r="U73" s="30"/>
      <c r="V73" s="30"/>
      <c r="W73" s="1"/>
    </row>
    <row r="74" spans="1:23" ht="16.5" thickBot="1">
      <c r="A74" s="103"/>
      <c r="B74" s="212"/>
      <c r="C74" s="335" t="s">
        <v>15</v>
      </c>
      <c r="D74" s="315"/>
      <c r="E74" s="316"/>
      <c r="F74" s="213"/>
      <c r="G74" s="214"/>
      <c r="H74" s="256"/>
      <c r="I74" s="215"/>
      <c r="J74" s="215"/>
      <c r="K74" s="215"/>
      <c r="L74" s="244"/>
      <c r="M74" s="299"/>
      <c r="N74" s="216"/>
      <c r="O74" s="217"/>
      <c r="P74" s="218"/>
      <c r="Q74" s="216"/>
      <c r="R74" s="216"/>
      <c r="S74" s="41"/>
      <c r="T74" s="41"/>
      <c r="U74" s="41"/>
      <c r="V74" s="42"/>
      <c r="W74" s="1"/>
    </row>
    <row r="75" spans="1:23" ht="15">
      <c r="A75" s="382"/>
      <c r="B75" s="383" t="s">
        <v>70</v>
      </c>
      <c r="C75" s="384" t="s">
        <v>78</v>
      </c>
      <c r="D75" s="385"/>
      <c r="E75" s="386"/>
      <c r="F75" s="387">
        <v>2008</v>
      </c>
      <c r="G75" s="388">
        <v>2018</v>
      </c>
      <c r="H75" s="389">
        <f>SUM(J75:V76)</f>
        <v>829000</v>
      </c>
      <c r="I75" s="394"/>
      <c r="J75" s="395"/>
      <c r="K75" s="341">
        <v>100000</v>
      </c>
      <c r="L75" s="239"/>
      <c r="M75" s="343">
        <v>66000</v>
      </c>
      <c r="N75" s="349">
        <v>71000</v>
      </c>
      <c r="O75" s="349">
        <v>103000</v>
      </c>
      <c r="P75" s="349">
        <v>81000</v>
      </c>
      <c r="Q75" s="349">
        <v>77000</v>
      </c>
      <c r="R75" s="349">
        <v>73500</v>
      </c>
      <c r="S75" s="349">
        <v>53500</v>
      </c>
      <c r="T75" s="349">
        <v>66000</v>
      </c>
      <c r="U75" s="390">
        <v>16000</v>
      </c>
      <c r="V75" s="390"/>
      <c r="W75" s="1"/>
    </row>
    <row r="76" spans="1:23" ht="15.75" thickBot="1">
      <c r="A76" s="382"/>
      <c r="B76" s="383"/>
      <c r="C76" s="384"/>
      <c r="D76" s="385"/>
      <c r="E76" s="386"/>
      <c r="F76" s="387"/>
      <c r="G76" s="388"/>
      <c r="H76" s="389"/>
      <c r="I76" s="394"/>
      <c r="J76" s="395"/>
      <c r="K76" s="341"/>
      <c r="L76" s="239">
        <v>122000</v>
      </c>
      <c r="M76" s="343"/>
      <c r="N76" s="349"/>
      <c r="O76" s="349"/>
      <c r="P76" s="349"/>
      <c r="Q76" s="349"/>
      <c r="R76" s="349"/>
      <c r="S76" s="349"/>
      <c r="T76" s="349"/>
      <c r="U76" s="390"/>
      <c r="V76" s="390"/>
      <c r="W76" s="1"/>
    </row>
    <row r="77" spans="1:23" ht="15.75" thickBot="1">
      <c r="A77" s="219"/>
      <c r="B77" s="220"/>
      <c r="C77" s="391" t="s">
        <v>71</v>
      </c>
      <c r="D77" s="392"/>
      <c r="E77" s="393"/>
      <c r="F77" s="221"/>
      <c r="G77" s="222"/>
      <c r="H77" s="225">
        <f t="shared" ref="H77:V77" si="2">SUM(H8:H76)</f>
        <v>142910546.84</v>
      </c>
      <c r="I77" s="226">
        <f t="shared" si="2"/>
        <v>750000</v>
      </c>
      <c r="J77" s="225">
        <f t="shared" si="2"/>
        <v>830000</v>
      </c>
      <c r="K77" s="226">
        <f t="shared" si="2"/>
        <v>6397460</v>
      </c>
      <c r="L77" s="225">
        <f t="shared" si="2"/>
        <v>7923700.9699999988</v>
      </c>
      <c r="M77" s="259">
        <f t="shared" si="2"/>
        <v>21973885.870000001</v>
      </c>
      <c r="N77" s="223">
        <f t="shared" si="2"/>
        <v>39938600</v>
      </c>
      <c r="O77" s="224">
        <f t="shared" si="2"/>
        <v>33094700</v>
      </c>
      <c r="P77" s="223">
        <f t="shared" si="2"/>
        <v>12381700</v>
      </c>
      <c r="Q77" s="224">
        <f t="shared" si="2"/>
        <v>7189700</v>
      </c>
      <c r="R77" s="223">
        <f t="shared" si="2"/>
        <v>6051200</v>
      </c>
      <c r="S77" s="224">
        <f t="shared" si="2"/>
        <v>1904200</v>
      </c>
      <c r="T77" s="223">
        <f t="shared" si="2"/>
        <v>1780700</v>
      </c>
      <c r="U77" s="224">
        <f t="shared" si="2"/>
        <v>1574700</v>
      </c>
      <c r="V77" s="223">
        <f t="shared" si="2"/>
        <v>1120000</v>
      </c>
      <c r="W77" s="1"/>
    </row>
    <row r="78" spans="1:23" ht="15">
      <c r="A78" s="117"/>
      <c r="B78" s="117"/>
      <c r="C78" s="227"/>
      <c r="D78" s="227"/>
      <c r="E78" s="227"/>
      <c r="F78" s="227"/>
      <c r="G78" s="227"/>
      <c r="H78" s="245"/>
      <c r="I78" s="228"/>
      <c r="J78" s="228"/>
      <c r="K78" s="228"/>
      <c r="L78" s="245"/>
      <c r="M78" s="228"/>
      <c r="N78" s="229"/>
      <c r="O78" s="229"/>
      <c r="P78" s="229"/>
      <c r="Q78" s="229"/>
      <c r="R78" s="229"/>
      <c r="S78" s="1"/>
      <c r="T78" s="1"/>
      <c r="U78" s="1"/>
      <c r="V78" s="1"/>
      <c r="W78" s="1"/>
    </row>
    <row r="79" spans="1:23" ht="15">
      <c r="A79" s="1"/>
      <c r="B79" s="1"/>
      <c r="C79" s="1"/>
      <c r="D79" s="1"/>
      <c r="E79" s="1"/>
      <c r="F79" s="1"/>
      <c r="G79" s="1"/>
      <c r="H79" s="25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</sheetData>
  <mergeCells count="108">
    <mergeCell ref="V75:V76"/>
    <mergeCell ref="C77:E77"/>
    <mergeCell ref="P75:P76"/>
    <mergeCell ref="Q75:Q76"/>
    <mergeCell ref="R75:R76"/>
    <mergeCell ref="S75:S76"/>
    <mergeCell ref="T75:T76"/>
    <mergeCell ref="U75:U76"/>
    <mergeCell ref="I75:I76"/>
    <mergeCell ref="J75:J76"/>
    <mergeCell ref="K75:K76"/>
    <mergeCell ref="M75:M76"/>
    <mergeCell ref="N75:N76"/>
    <mergeCell ref="O75:O76"/>
    <mergeCell ref="A75:A76"/>
    <mergeCell ref="B75:B76"/>
    <mergeCell ref="C75:E76"/>
    <mergeCell ref="F75:F76"/>
    <mergeCell ref="G75:G76"/>
    <mergeCell ref="H75:H76"/>
    <mergeCell ref="K71:K72"/>
    <mergeCell ref="M71:M72"/>
    <mergeCell ref="C72:E72"/>
    <mergeCell ref="C73:E73"/>
    <mergeCell ref="C74:E74"/>
    <mergeCell ref="C71:E71"/>
    <mergeCell ref="F71:F72"/>
    <mergeCell ref="G71:G72"/>
    <mergeCell ref="H71:H72"/>
    <mergeCell ref="I71:I72"/>
    <mergeCell ref="J71:J72"/>
    <mergeCell ref="I67:I68"/>
    <mergeCell ref="J67:J68"/>
    <mergeCell ref="K67:K68"/>
    <mergeCell ref="M67:M68"/>
    <mergeCell ref="C69:E69"/>
    <mergeCell ref="C70:E70"/>
    <mergeCell ref="C64:E64"/>
    <mergeCell ref="C65:E66"/>
    <mergeCell ref="C67:E68"/>
    <mergeCell ref="F67:F68"/>
    <mergeCell ref="G67:G68"/>
    <mergeCell ref="H67:H68"/>
    <mergeCell ref="C56:E56"/>
    <mergeCell ref="C57:E57"/>
    <mergeCell ref="C58:E58"/>
    <mergeCell ref="C59:E59"/>
    <mergeCell ref="C60:E61"/>
    <mergeCell ref="C63:E63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C48:E48"/>
    <mergeCell ref="C49:E49"/>
    <mergeCell ref="K42:K43"/>
    <mergeCell ref="M42:M43"/>
    <mergeCell ref="N42:N43"/>
    <mergeCell ref="O42:O43"/>
    <mergeCell ref="P42:P43"/>
    <mergeCell ref="C43:E43"/>
    <mergeCell ref="N38:N39"/>
    <mergeCell ref="O38:O39"/>
    <mergeCell ref="P38:P39"/>
    <mergeCell ref="Q38:Q39"/>
    <mergeCell ref="C41:E41"/>
    <mergeCell ref="F42:F43"/>
    <mergeCell ref="G42:G43"/>
    <mergeCell ref="H42:H43"/>
    <mergeCell ref="I42:I43"/>
    <mergeCell ref="J42:J43"/>
    <mergeCell ref="C36:E36"/>
    <mergeCell ref="C37:E37"/>
    <mergeCell ref="I38:I39"/>
    <mergeCell ref="J38:J39"/>
    <mergeCell ref="K38:K39"/>
    <mergeCell ref="M38:M39"/>
    <mergeCell ref="C29:E29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9:E9"/>
    <mergeCell ref="C10:E10"/>
    <mergeCell ref="C16:E16"/>
    <mergeCell ref="C17:E17"/>
    <mergeCell ref="C20:E20"/>
    <mergeCell ref="C22:E22"/>
    <mergeCell ref="S1:V1"/>
    <mergeCell ref="F4:G4"/>
    <mergeCell ref="I4:S4"/>
    <mergeCell ref="C6:E6"/>
    <mergeCell ref="C7:E7"/>
    <mergeCell ref="C8:E8"/>
    <mergeCell ref="C23:E23"/>
    <mergeCell ref="C24:E24"/>
    <mergeCell ref="C25:E2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WPI</vt:lpstr>
      <vt:lpstr>Arkusz2</vt:lpstr>
      <vt:lpstr>Arkusz3</vt:lpstr>
    </vt:vector>
  </TitlesOfParts>
  <Company>Urząd Gminy Dobra Szczecińska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2010-09-13T13:50:21Z</cp:lastPrinted>
  <dcterms:created xsi:type="dcterms:W3CDTF">2010-02-02T10:00:17Z</dcterms:created>
  <dcterms:modified xsi:type="dcterms:W3CDTF">2010-09-13T13:55:43Z</dcterms:modified>
</cp:coreProperties>
</file>