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<sst xmlns="http://schemas.openxmlformats.org/spreadsheetml/2006/main" count="91" uniqueCount="53">
  <si>
    <t xml:space="preserve">Załącznik Nr 1 do                           </t>
  </si>
  <si>
    <t>Zarządzenia Wójta</t>
  </si>
  <si>
    <t xml:space="preserve"> Gminy Dobra Nr 27/04</t>
  </si>
  <si>
    <t>z dnia 31.05.04r.</t>
  </si>
  <si>
    <t>Dział</t>
  </si>
  <si>
    <t>Rozdział</t>
  </si>
  <si>
    <t>§</t>
  </si>
  <si>
    <t>Dochody</t>
  </si>
  <si>
    <t xml:space="preserve">             Wydatki</t>
  </si>
  <si>
    <t>Zmniejszenia</t>
  </si>
  <si>
    <t>Zwiększenia</t>
  </si>
  <si>
    <t>Urząd Gminy</t>
  </si>
  <si>
    <t>010-Rolnictwo i łowiectwo</t>
  </si>
  <si>
    <t>01010</t>
  </si>
  <si>
    <t>4270</t>
  </si>
  <si>
    <t>4610</t>
  </si>
  <si>
    <t>razem</t>
  </si>
  <si>
    <t xml:space="preserve">751-Urzędy naczelnych organów władzy państwowej, kontroli i ochrony prawa oraz sądownictwa </t>
  </si>
  <si>
    <t>2010</t>
  </si>
  <si>
    <t>4110</t>
  </si>
  <si>
    <t>4120</t>
  </si>
  <si>
    <t>4210</t>
  </si>
  <si>
    <t>4300</t>
  </si>
  <si>
    <t>756-Dochody od osób prawnych, od osób fizycznych i od innych jednostek nieposiadających osobowości prawnej oraz wydatki związane z ich poborem</t>
  </si>
  <si>
    <t>801-Oświata i wychowanie</t>
  </si>
  <si>
    <t>2030</t>
  </si>
  <si>
    <t>852-Pomoc społeczna</t>
  </si>
  <si>
    <t>Razem pomoc społeczna</t>
  </si>
  <si>
    <t>854-Edukacyjna opieka wychowawcza</t>
  </si>
  <si>
    <t>4430</t>
  </si>
  <si>
    <t>900-Gospodarka komunalna i ochrona środowiska</t>
  </si>
  <si>
    <t>4260</t>
  </si>
  <si>
    <t>zlec.</t>
  </si>
  <si>
    <t>926-Kultura fizyczna i sport</t>
  </si>
  <si>
    <t>Razem Urząd Gminy</t>
  </si>
  <si>
    <t>Oświata i wychowanie</t>
  </si>
  <si>
    <t>801-Szkoła Podstawowa w Dobrej</t>
  </si>
  <si>
    <t>3240</t>
  </si>
  <si>
    <t>801-Szkoła Podstawowa w Bezrzeczu</t>
  </si>
  <si>
    <t>801-Szkoła Podstawowa w Rzędzinach</t>
  </si>
  <si>
    <t>801-Szkoła Podstawowa w Dołujach</t>
  </si>
  <si>
    <t>801-Szkoła Podstawowa w Mierzynie</t>
  </si>
  <si>
    <t>Razem oświata i wychowanie</t>
  </si>
  <si>
    <t>3110</t>
  </si>
  <si>
    <t>4010</t>
  </si>
  <si>
    <t>4130</t>
  </si>
  <si>
    <t>6060</t>
  </si>
  <si>
    <t>921-Kultura i ochrona dziedzictwa narodowego</t>
  </si>
  <si>
    <t>921-Klub w Dołujach</t>
  </si>
  <si>
    <t>4440</t>
  </si>
  <si>
    <t>921-Biblioteka w Dobrej</t>
  </si>
  <si>
    <t>Razem kultura i ochrona dziedzictwa narodowego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</si>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</sst>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i/>
      <sz val="12"/>
      <name val="Times New Roman CE"/>
      <family val="1"/>
    </font>
    <font>
      <b/>
      <i/>
      <sz val="12"/>
      <name val="Times New Roman C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 wrapText="1"/>
    </xf>
    <xf numFmtId="3" fontId="2" fillId="0" borderId="1" xfId="0" applyNumberFormat="1" applyFont="1" applyBorder="1" applyAlignment="1">
      <alignment/>
    </xf>
    <xf numFmtId="0" fontId="4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49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 wrapText="1"/>
    </xf>
    <xf numFmtId="0" fontId="4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0" fontId="2" fillId="0" borderId="0" xfId="0" applyFont="1" applyAlignment="1">
      <alignment wrapText="1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0" fontId="1" fillId="0" borderId="3" xfId="0" applyFont="1" applyBorder="1" applyAlignment="1">
      <alignment wrapText="1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6"/>
  <sheetViews>
    <sheetView tabSelected="1" workbookViewId="0" topLeftCell="A52">
      <selection activeCell="D9" sqref="D9"/>
    </sheetView>
  </sheetViews>
  <sheetFormatPr defaultColWidth="9.140625" defaultRowHeight="12.75"/>
  <cols>
    <col min="1" max="1" width="25.57421875" style="0" customWidth="1"/>
    <col min="2" max="2" width="7.28125" style="0" customWidth="1"/>
    <col min="3" max="3" width="5.7109375" style="0" customWidth="1"/>
    <col min="4" max="4" width="10.140625" style="0" customWidth="1"/>
    <col min="5" max="6" width="10.421875" style="0" customWidth="1"/>
    <col min="7" max="7" width="11.00390625" style="0" customWidth="1"/>
  </cols>
  <sheetData>
    <row r="2" spans="3:7" ht="12.75">
      <c r="C2" s="1"/>
      <c r="F2" s="2" t="s">
        <v>0</v>
      </c>
      <c r="G2" s="3"/>
    </row>
    <row r="3" spans="3:7" ht="12.75">
      <c r="C3" s="1"/>
      <c r="F3" s="2" t="s">
        <v>1</v>
      </c>
      <c r="G3" s="3"/>
    </row>
    <row r="4" spans="3:7" ht="12.75">
      <c r="C4" s="1"/>
      <c r="F4" s="2" t="s">
        <v>2</v>
      </c>
      <c r="G4" s="3"/>
    </row>
    <row r="5" spans="3:7" ht="12.75">
      <c r="C5" s="1"/>
      <c r="F5" s="4" t="s">
        <v>3</v>
      </c>
      <c r="G5" s="3"/>
    </row>
    <row r="6" spans="1:7" ht="12.75">
      <c r="A6" s="5" t="s">
        <v>4</v>
      </c>
      <c r="B6" s="5" t="s">
        <v>5</v>
      </c>
      <c r="C6" s="6" t="s">
        <v>6</v>
      </c>
      <c r="D6" s="7"/>
      <c r="E6" s="8" t="s">
        <v>7</v>
      </c>
      <c r="F6" s="9" t="s">
        <v>8</v>
      </c>
      <c r="G6" s="10"/>
    </row>
    <row r="7" spans="1:7" ht="12.75">
      <c r="A7" s="11"/>
      <c r="B7" s="11"/>
      <c r="C7" s="12"/>
      <c r="D7" s="13" t="s">
        <v>9</v>
      </c>
      <c r="E7" s="11" t="s">
        <v>10</v>
      </c>
      <c r="F7" s="11" t="s">
        <v>9</v>
      </c>
      <c r="G7" s="13" t="s">
        <v>10</v>
      </c>
    </row>
    <row r="8" spans="1:7" ht="13.5">
      <c r="A8" s="14" t="s">
        <v>11</v>
      </c>
      <c r="B8" s="14"/>
      <c r="C8" s="15"/>
      <c r="D8" s="16"/>
      <c r="E8" s="17"/>
      <c r="F8" s="17"/>
      <c r="G8" s="16"/>
    </row>
    <row r="9" spans="1:7" ht="12.75">
      <c r="A9" s="18" t="s">
        <v>12</v>
      </c>
      <c r="B9" s="19" t="s">
        <v>13</v>
      </c>
      <c r="C9" s="19" t="s">
        <v>14</v>
      </c>
      <c r="D9" s="16"/>
      <c r="E9" s="17"/>
      <c r="F9" s="20">
        <v>2510</v>
      </c>
      <c r="G9" s="21"/>
    </row>
    <row r="10" spans="1:7" ht="12.75">
      <c r="A10" s="18"/>
      <c r="B10" s="19"/>
      <c r="C10" s="19" t="s">
        <v>15</v>
      </c>
      <c r="D10" s="16"/>
      <c r="E10" s="17"/>
      <c r="F10" s="17"/>
      <c r="G10" s="21">
        <v>2510</v>
      </c>
    </row>
    <row r="11" spans="1:7" ht="13.5">
      <c r="A11" s="22" t="s">
        <v>16</v>
      </c>
      <c r="B11" s="14"/>
      <c r="C11" s="15"/>
      <c r="D11" s="16"/>
      <c r="E11" s="17"/>
      <c r="F11" s="14">
        <f>SUM(F9:F10)</f>
        <v>2510</v>
      </c>
      <c r="G11" s="23">
        <f>SUM(G10)</f>
        <v>2510</v>
      </c>
    </row>
    <row r="12" spans="1:7" ht="51.75">
      <c r="A12" s="24" t="s">
        <v>17</v>
      </c>
      <c r="B12" s="25">
        <v>75113</v>
      </c>
      <c r="C12" s="19" t="s">
        <v>18</v>
      </c>
      <c r="D12" s="26"/>
      <c r="E12" s="26">
        <v>3760</v>
      </c>
      <c r="F12" s="26"/>
      <c r="G12" s="27"/>
    </row>
    <row r="13" spans="1:7" ht="13.5">
      <c r="A13" s="28"/>
      <c r="B13" s="25"/>
      <c r="C13" s="19" t="s">
        <v>19</v>
      </c>
      <c r="D13" s="27"/>
      <c r="E13" s="27"/>
      <c r="F13" s="27"/>
      <c r="G13" s="26">
        <v>150</v>
      </c>
    </row>
    <row r="14" spans="1:7" ht="13.5">
      <c r="A14" s="28"/>
      <c r="B14" s="22"/>
      <c r="C14" s="19" t="s">
        <v>20</v>
      </c>
      <c r="D14" s="27"/>
      <c r="E14" s="27"/>
      <c r="F14" s="27"/>
      <c r="G14" s="26">
        <v>50</v>
      </c>
    </row>
    <row r="15" spans="1:7" ht="13.5">
      <c r="A15" s="28"/>
      <c r="B15" s="22"/>
      <c r="C15" s="19" t="s">
        <v>21</v>
      </c>
      <c r="D15" s="27"/>
      <c r="E15" s="27"/>
      <c r="F15" s="27"/>
      <c r="G15" s="26">
        <v>1560</v>
      </c>
    </row>
    <row r="16" spans="1:7" ht="13.5">
      <c r="A16" s="28"/>
      <c r="B16" s="22"/>
      <c r="C16" s="19" t="s">
        <v>22</v>
      </c>
      <c r="D16" s="27"/>
      <c r="E16" s="27"/>
      <c r="F16" s="27"/>
      <c r="G16" s="26">
        <v>2000</v>
      </c>
    </row>
    <row r="17" spans="1:7" ht="13.5">
      <c r="A17" s="22" t="s">
        <v>16</v>
      </c>
      <c r="B17" s="22"/>
      <c r="C17" s="19"/>
      <c r="D17" s="27"/>
      <c r="E17" s="27">
        <f>SUM(E12:E16)</f>
        <v>3760</v>
      </c>
      <c r="F17" s="27"/>
      <c r="G17" s="27">
        <f>SUM(G13:G16)</f>
        <v>3760</v>
      </c>
    </row>
    <row r="18" spans="1:7" ht="76.5">
      <c r="A18" s="24" t="s">
        <v>23</v>
      </c>
      <c r="B18" s="20">
        <v>75647</v>
      </c>
      <c r="C18" s="19" t="s">
        <v>14</v>
      </c>
      <c r="D18" s="29"/>
      <c r="E18" s="21"/>
      <c r="F18" s="21"/>
      <c r="G18" s="21">
        <v>1000</v>
      </c>
    </row>
    <row r="19" spans="1:7" ht="13.5">
      <c r="A19" s="28"/>
      <c r="B19" s="30"/>
      <c r="C19" s="19" t="s">
        <v>22</v>
      </c>
      <c r="D19" s="29"/>
      <c r="E19" s="21"/>
      <c r="F19" s="21">
        <v>1000</v>
      </c>
      <c r="G19" s="21"/>
    </row>
    <row r="20" spans="1:7" ht="13.5">
      <c r="A20" s="22" t="s">
        <v>16</v>
      </c>
      <c r="B20" s="30"/>
      <c r="C20" s="19"/>
      <c r="D20" s="29"/>
      <c r="E20" s="21"/>
      <c r="F20" s="23">
        <f>SUM(F19)</f>
        <v>1000</v>
      </c>
      <c r="G20" s="23">
        <f>SUM(G18:G19)</f>
        <v>1000</v>
      </c>
    </row>
    <row r="21" spans="1:7" ht="13.5">
      <c r="A21" s="31" t="s">
        <v>24</v>
      </c>
      <c r="B21" s="20">
        <v>80101</v>
      </c>
      <c r="C21" s="19" t="s">
        <v>25</v>
      </c>
      <c r="D21" s="21"/>
      <c r="E21" s="23">
        <v>1607</v>
      </c>
      <c r="F21" s="32"/>
      <c r="G21" s="32"/>
    </row>
    <row r="22" spans="1:7" ht="13.5">
      <c r="A22" s="33" t="s">
        <v>26</v>
      </c>
      <c r="B22" s="20">
        <v>85212</v>
      </c>
      <c r="C22" s="19" t="s">
        <v>18</v>
      </c>
      <c r="D22" s="21"/>
      <c r="E22" s="21">
        <v>673685</v>
      </c>
      <c r="F22" s="32"/>
      <c r="G22" s="32"/>
    </row>
    <row r="23" spans="1:7" ht="13.5">
      <c r="A23" s="33"/>
      <c r="B23" s="20">
        <v>85214</v>
      </c>
      <c r="C23" s="19" t="s">
        <v>18</v>
      </c>
      <c r="D23" s="21">
        <v>38333</v>
      </c>
      <c r="E23" s="23"/>
      <c r="F23" s="32"/>
      <c r="G23" s="32"/>
    </row>
    <row r="24" spans="1:7" ht="13.5">
      <c r="A24" s="33"/>
      <c r="B24" s="20">
        <v>85216</v>
      </c>
      <c r="C24" s="19" t="s">
        <v>18</v>
      </c>
      <c r="D24" s="21">
        <v>27945</v>
      </c>
      <c r="E24" s="23"/>
      <c r="F24" s="32"/>
      <c r="G24" s="32"/>
    </row>
    <row r="25" spans="1:7" ht="13.5">
      <c r="A25" s="34" t="s">
        <v>27</v>
      </c>
      <c r="B25" s="14"/>
      <c r="C25" s="35"/>
      <c r="D25" s="23">
        <f>SUM(D23:D24)</f>
        <v>66278</v>
      </c>
      <c r="E25" s="23">
        <f>SUM(E22)</f>
        <v>673685</v>
      </c>
      <c r="F25" s="32"/>
      <c r="G25" s="32"/>
    </row>
    <row r="26" spans="1:7" ht="25.5">
      <c r="A26" s="33" t="s">
        <v>28</v>
      </c>
      <c r="B26" s="20">
        <v>85495</v>
      </c>
      <c r="C26" s="19" t="s">
        <v>22</v>
      </c>
      <c r="D26" s="21"/>
      <c r="E26" s="21"/>
      <c r="F26" s="21">
        <v>200</v>
      </c>
      <c r="G26" s="21"/>
    </row>
    <row r="27" spans="1:7" ht="12.75">
      <c r="A27" s="33"/>
      <c r="B27" s="20"/>
      <c r="C27" s="19" t="s">
        <v>29</v>
      </c>
      <c r="D27" s="21"/>
      <c r="E27" s="21"/>
      <c r="F27" s="21"/>
      <c r="G27" s="21">
        <v>200</v>
      </c>
    </row>
    <row r="28" spans="1:7" ht="13.5">
      <c r="A28" s="36" t="s">
        <v>16</v>
      </c>
      <c r="B28" s="20"/>
      <c r="C28" s="19"/>
      <c r="D28" s="21"/>
      <c r="E28" s="21"/>
      <c r="F28" s="23">
        <f>SUM(F26:F27)</f>
        <v>200</v>
      </c>
      <c r="G28" s="23">
        <f>SUM(G27)</f>
        <v>200</v>
      </c>
    </row>
    <row r="29" spans="1:7" ht="25.5">
      <c r="A29" s="33" t="s">
        <v>30</v>
      </c>
      <c r="B29" s="20">
        <v>90015</v>
      </c>
      <c r="C29" s="19" t="s">
        <v>31</v>
      </c>
      <c r="D29" s="21"/>
      <c r="E29" s="21"/>
      <c r="F29" s="21"/>
      <c r="G29" s="21">
        <v>42518</v>
      </c>
    </row>
    <row r="30" spans="1:7" ht="12.75">
      <c r="A30" s="33"/>
      <c r="B30" s="25" t="s">
        <v>32</v>
      </c>
      <c r="C30" s="19" t="s">
        <v>31</v>
      </c>
      <c r="D30" s="21"/>
      <c r="E30" s="21"/>
      <c r="F30" s="21">
        <v>42518</v>
      </c>
      <c r="G30" s="21"/>
    </row>
    <row r="31" spans="1:7" ht="12.75">
      <c r="A31" s="33"/>
      <c r="B31" s="25"/>
      <c r="C31" s="19" t="s">
        <v>14</v>
      </c>
      <c r="D31" s="21"/>
      <c r="E31" s="21"/>
      <c r="F31" s="21"/>
      <c r="G31" s="21">
        <v>4544</v>
      </c>
    </row>
    <row r="32" spans="1:7" ht="12.75">
      <c r="A32" s="33"/>
      <c r="B32" s="25" t="s">
        <v>32</v>
      </c>
      <c r="C32" s="19" t="s">
        <v>14</v>
      </c>
      <c r="D32" s="21"/>
      <c r="E32" s="21"/>
      <c r="F32" s="21">
        <v>9544</v>
      </c>
      <c r="G32" s="21"/>
    </row>
    <row r="33" spans="1:7" ht="12.75">
      <c r="A33" s="33"/>
      <c r="B33" s="25"/>
      <c r="C33" s="19" t="s">
        <v>22</v>
      </c>
      <c r="D33" s="21"/>
      <c r="E33" s="21"/>
      <c r="F33" s="21"/>
      <c r="G33" s="21">
        <v>5000</v>
      </c>
    </row>
    <row r="34" spans="1:7" ht="13.5">
      <c r="A34" s="36" t="s">
        <v>16</v>
      </c>
      <c r="B34" s="20"/>
      <c r="C34" s="19"/>
      <c r="D34" s="21"/>
      <c r="E34" s="21"/>
      <c r="F34" s="23">
        <f>SUM(F30:F32)</f>
        <v>52062</v>
      </c>
      <c r="G34" s="23">
        <f>SUM(G29:G33)</f>
        <v>52062</v>
      </c>
    </row>
    <row r="35" spans="1:7" ht="12.75">
      <c r="A35" s="37" t="s">
        <v>33</v>
      </c>
      <c r="B35" s="20">
        <v>92601</v>
      </c>
      <c r="C35" s="19" t="s">
        <v>21</v>
      </c>
      <c r="D35" s="21"/>
      <c r="E35" s="21"/>
      <c r="F35" s="21">
        <v>1000</v>
      </c>
      <c r="G35" s="21"/>
    </row>
    <row r="36" spans="1:7" ht="13.5">
      <c r="A36" s="36"/>
      <c r="B36" s="20"/>
      <c r="C36" s="19" t="s">
        <v>22</v>
      </c>
      <c r="D36" s="21"/>
      <c r="E36" s="21"/>
      <c r="F36" s="21"/>
      <c r="G36" s="21">
        <v>1000</v>
      </c>
    </row>
    <row r="37" spans="1:7" ht="13.5">
      <c r="A37" s="36" t="s">
        <v>16</v>
      </c>
      <c r="B37" s="20"/>
      <c r="C37" s="19"/>
      <c r="D37" s="21"/>
      <c r="E37" s="21"/>
      <c r="F37" s="23">
        <f>SUM(F35:F36)</f>
        <v>1000</v>
      </c>
      <c r="G37" s="23">
        <f>SUM(G36)</f>
        <v>1000</v>
      </c>
    </row>
    <row r="38" spans="1:7" ht="18.75">
      <c r="A38" s="38" t="s">
        <v>34</v>
      </c>
      <c r="B38" s="30"/>
      <c r="C38" s="39"/>
      <c r="D38" s="40">
        <f>SUM(D25)</f>
        <v>66278</v>
      </c>
      <c r="E38" s="40">
        <f>SUM(E22,E21,E17,)</f>
        <v>679052</v>
      </c>
      <c r="F38" s="40">
        <f>SUM(F37,F34,F28,F19,F11,)</f>
        <v>56772</v>
      </c>
      <c r="G38" s="40">
        <f>SUM(G37,G34,G28,G18,G17,G11,)</f>
        <v>60532</v>
      </c>
    </row>
    <row r="39" spans="1:7" ht="13.5">
      <c r="A39" s="41" t="s">
        <v>35</v>
      </c>
      <c r="B39" s="20"/>
      <c r="C39" s="19"/>
      <c r="D39" s="21"/>
      <c r="E39" s="20"/>
      <c r="F39" s="24"/>
      <c r="G39" s="21"/>
    </row>
    <row r="40" spans="1:7" ht="25.5">
      <c r="A40" s="24" t="s">
        <v>36</v>
      </c>
      <c r="B40" s="20">
        <v>80101</v>
      </c>
      <c r="C40" s="19" t="s">
        <v>37</v>
      </c>
      <c r="D40" s="21"/>
      <c r="E40" s="20"/>
      <c r="F40" s="21"/>
      <c r="G40" s="21">
        <v>400</v>
      </c>
    </row>
    <row r="41" spans="1:7" ht="25.5">
      <c r="A41" s="24" t="s">
        <v>38</v>
      </c>
      <c r="B41" s="20">
        <v>80101</v>
      </c>
      <c r="C41" s="19" t="s">
        <v>37</v>
      </c>
      <c r="D41" s="21"/>
      <c r="E41" s="20"/>
      <c r="F41" s="21"/>
      <c r="G41" s="21">
        <v>150</v>
      </c>
    </row>
    <row r="42" spans="1:7" ht="25.5">
      <c r="A42" s="24" t="s">
        <v>39</v>
      </c>
      <c r="B42" s="25">
        <v>80101</v>
      </c>
      <c r="C42" s="19" t="s">
        <v>37</v>
      </c>
      <c r="D42" s="42"/>
      <c r="E42" s="43"/>
      <c r="F42" s="42"/>
      <c r="G42" s="26">
        <v>400</v>
      </c>
    </row>
    <row r="43" spans="1:7" ht="25.5">
      <c r="A43" s="24" t="s">
        <v>40</v>
      </c>
      <c r="B43" s="25">
        <v>80101</v>
      </c>
      <c r="C43" s="19" t="s">
        <v>37</v>
      </c>
      <c r="D43" s="26"/>
      <c r="E43" s="25"/>
      <c r="F43" s="26"/>
      <c r="G43" s="26">
        <v>400</v>
      </c>
    </row>
    <row r="44" spans="1:7" ht="25.5">
      <c r="A44" s="24" t="s">
        <v>41</v>
      </c>
      <c r="B44" s="25">
        <v>80101</v>
      </c>
      <c r="C44" s="19" t="s">
        <v>22</v>
      </c>
      <c r="D44" s="26"/>
      <c r="E44" s="25"/>
      <c r="F44" s="26"/>
      <c r="G44" s="26">
        <v>257</v>
      </c>
    </row>
    <row r="45" spans="1:7" ht="13.5">
      <c r="A45" s="44" t="s">
        <v>42</v>
      </c>
      <c r="B45" s="43"/>
      <c r="C45" s="45"/>
      <c r="D45" s="42"/>
      <c r="E45" s="43"/>
      <c r="F45" s="42"/>
      <c r="G45" s="27">
        <f>SUM(G40:G44)</f>
        <v>1607</v>
      </c>
    </row>
    <row r="46" spans="1:7" ht="15.75">
      <c r="A46" s="34" t="s">
        <v>26</v>
      </c>
      <c r="B46" s="20">
        <v>85212</v>
      </c>
      <c r="C46" s="19" t="s">
        <v>43</v>
      </c>
      <c r="D46" s="21"/>
      <c r="E46" s="20"/>
      <c r="F46" s="46"/>
      <c r="G46" s="21">
        <v>648246</v>
      </c>
    </row>
    <row r="47" spans="1:7" ht="15.75">
      <c r="A47" s="33"/>
      <c r="B47" s="20"/>
      <c r="C47" s="19" t="s">
        <v>44</v>
      </c>
      <c r="D47" s="21"/>
      <c r="E47" s="20"/>
      <c r="F47" s="46"/>
      <c r="G47" s="21">
        <v>8100</v>
      </c>
    </row>
    <row r="48" spans="1:7" ht="15.75">
      <c r="A48" s="33"/>
      <c r="B48" s="20"/>
      <c r="C48" s="19" t="s">
        <v>19</v>
      </c>
      <c r="D48" s="21"/>
      <c r="E48" s="20"/>
      <c r="F48" s="46"/>
      <c r="G48" s="21">
        <v>9500</v>
      </c>
    </row>
    <row r="49" spans="1:7" ht="15.75">
      <c r="A49" s="33"/>
      <c r="B49" s="20"/>
      <c r="C49" s="19" t="s">
        <v>20</v>
      </c>
      <c r="D49" s="21"/>
      <c r="E49" s="20"/>
      <c r="F49" s="46"/>
      <c r="G49" s="21">
        <v>200</v>
      </c>
    </row>
    <row r="50" spans="1:7" ht="15.75">
      <c r="A50" s="33"/>
      <c r="B50" s="20"/>
      <c r="C50" s="19" t="s">
        <v>45</v>
      </c>
      <c r="D50" s="21"/>
      <c r="E50" s="20"/>
      <c r="F50" s="46"/>
      <c r="G50" s="21">
        <v>3000</v>
      </c>
    </row>
    <row r="51" spans="1:7" ht="15.75">
      <c r="A51" s="33"/>
      <c r="B51" s="20"/>
      <c r="C51" s="19" t="s">
        <v>21</v>
      </c>
      <c r="D51" s="21"/>
      <c r="E51" s="20"/>
      <c r="F51" s="46"/>
      <c r="G51" s="21">
        <v>1200</v>
      </c>
    </row>
    <row r="52" spans="1:7" ht="15.75">
      <c r="A52" s="33"/>
      <c r="B52" s="20"/>
      <c r="C52" s="19" t="s">
        <v>22</v>
      </c>
      <c r="D52" s="21"/>
      <c r="E52" s="20"/>
      <c r="F52" s="46"/>
      <c r="G52" s="21">
        <v>2454</v>
      </c>
    </row>
    <row r="53" spans="1:7" ht="15.75">
      <c r="A53" s="33"/>
      <c r="B53" s="20"/>
      <c r="C53" s="19" t="s">
        <v>46</v>
      </c>
      <c r="D53" s="21"/>
      <c r="E53" s="20"/>
      <c r="F53" s="46"/>
      <c r="G53" s="21">
        <v>985</v>
      </c>
    </row>
    <row r="54" spans="1:7" ht="12.75">
      <c r="A54" s="33"/>
      <c r="B54" s="20">
        <v>85214</v>
      </c>
      <c r="C54" s="19" t="s">
        <v>43</v>
      </c>
      <c r="D54" s="21"/>
      <c r="E54" s="20"/>
      <c r="F54" s="21">
        <v>35333</v>
      </c>
      <c r="G54" s="21"/>
    </row>
    <row r="55" spans="1:7" ht="12.75">
      <c r="A55" s="33"/>
      <c r="B55" s="20"/>
      <c r="C55" s="19" t="s">
        <v>19</v>
      </c>
      <c r="D55" s="21"/>
      <c r="E55" s="20"/>
      <c r="F55" s="21">
        <v>3000</v>
      </c>
      <c r="G55" s="21"/>
    </row>
    <row r="56" spans="1:7" ht="12.75">
      <c r="A56" s="33"/>
      <c r="B56" s="20">
        <v>85216</v>
      </c>
      <c r="C56" s="19" t="s">
        <v>43</v>
      </c>
      <c r="D56" s="21"/>
      <c r="E56" s="20"/>
      <c r="F56" s="21">
        <v>27945</v>
      </c>
      <c r="G56" s="21"/>
    </row>
    <row r="57" spans="1:7" ht="13.5">
      <c r="A57" s="34" t="s">
        <v>27</v>
      </c>
      <c r="B57" s="14"/>
      <c r="C57" s="35"/>
      <c r="D57" s="23"/>
      <c r="E57" s="14"/>
      <c r="F57" s="23">
        <f>SUM(F54:F56)</f>
        <v>66278</v>
      </c>
      <c r="G57" s="23">
        <f>SUM(G46:G56)</f>
        <v>673685</v>
      </c>
    </row>
    <row r="58" spans="1:7" ht="26.25">
      <c r="A58" s="47" t="s">
        <v>47</v>
      </c>
      <c r="B58" s="20"/>
      <c r="C58" s="35"/>
      <c r="D58" s="23"/>
      <c r="E58" s="14"/>
      <c r="F58" s="23"/>
      <c r="G58" s="23"/>
    </row>
    <row r="59" spans="1:7" ht="13.5">
      <c r="A59" s="33" t="s">
        <v>48</v>
      </c>
      <c r="B59" s="20">
        <v>92109</v>
      </c>
      <c r="C59" s="19" t="s">
        <v>31</v>
      </c>
      <c r="D59" s="23"/>
      <c r="E59" s="14"/>
      <c r="F59" s="23"/>
      <c r="G59" s="21">
        <v>2178</v>
      </c>
    </row>
    <row r="60" spans="1:7" ht="12.75">
      <c r="A60" s="47"/>
      <c r="B60" s="20"/>
      <c r="C60" s="19" t="s">
        <v>22</v>
      </c>
      <c r="D60" s="21"/>
      <c r="E60" s="20"/>
      <c r="F60" s="21">
        <v>2000</v>
      </c>
      <c r="G60" s="21"/>
    </row>
    <row r="61" spans="1:7" ht="12.75">
      <c r="A61" s="33"/>
      <c r="B61" s="20"/>
      <c r="C61" s="19" t="s">
        <v>49</v>
      </c>
      <c r="D61" s="21"/>
      <c r="E61" s="20"/>
      <c r="F61" s="21">
        <v>178</v>
      </c>
      <c r="G61" s="21"/>
    </row>
    <row r="62" spans="1:7" ht="12.75">
      <c r="A62" s="33" t="s">
        <v>50</v>
      </c>
      <c r="B62" s="20">
        <v>92116</v>
      </c>
      <c r="C62" s="19" t="s">
        <v>21</v>
      </c>
      <c r="D62" s="21"/>
      <c r="E62" s="20"/>
      <c r="F62" s="21">
        <v>500</v>
      </c>
      <c r="G62" s="21"/>
    </row>
    <row r="63" spans="1:7" ht="12.75">
      <c r="A63" s="33"/>
      <c r="B63" s="20"/>
      <c r="C63" s="19" t="s">
        <v>31</v>
      </c>
      <c r="D63" s="21"/>
      <c r="E63" s="20"/>
      <c r="F63" s="21"/>
      <c r="G63" s="21">
        <v>4000</v>
      </c>
    </row>
    <row r="64" spans="1:7" ht="12.75">
      <c r="A64" s="33"/>
      <c r="B64" s="20"/>
      <c r="C64" s="19" t="s">
        <v>22</v>
      </c>
      <c r="D64" s="21"/>
      <c r="E64" s="20"/>
      <c r="F64" s="21">
        <v>3500</v>
      </c>
      <c r="G64" s="21"/>
    </row>
    <row r="65" spans="1:7" ht="27">
      <c r="A65" s="34" t="s">
        <v>51</v>
      </c>
      <c r="B65" s="20"/>
      <c r="C65" s="19"/>
      <c r="D65" s="21"/>
      <c r="E65" s="20"/>
      <c r="F65" s="23">
        <f>SUM(F60:F64)</f>
        <v>6178</v>
      </c>
      <c r="G65" s="23">
        <f>SUM(G59:G63)</f>
        <v>6178</v>
      </c>
    </row>
    <row r="66" spans="1:7" ht="15.75">
      <c r="A66" s="48" t="s">
        <v>52</v>
      </c>
      <c r="B66" s="49"/>
      <c r="C66" s="50"/>
      <c r="D66" s="51">
        <f>SUM(D38)</f>
        <v>66278</v>
      </c>
      <c r="E66" s="52">
        <f>SUM(E38)</f>
        <v>679052</v>
      </c>
      <c r="F66" s="53">
        <f>SUM(F65,F57,F38,)</f>
        <v>129228</v>
      </c>
      <c r="G66" s="53">
        <f>SUM(G65,G57,G45,G38,)</f>
        <v>742002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Dobra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</dc:creator>
  <cp:keywords/>
  <dc:description/>
  <cp:lastModifiedBy>GD</cp:lastModifiedBy>
  <dcterms:created xsi:type="dcterms:W3CDTF">2004-06-08T10:18:02Z</dcterms:created>
  <dcterms:modified xsi:type="dcterms:W3CDTF">2004-06-08T10:19:38Z</dcterms:modified>
  <cp:category/>
  <cp:version/>
  <cp:contentType/>
  <cp:contentStatus/>
</cp:coreProperties>
</file>